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Desktop\TR131\"/>
    </mc:Choice>
  </mc:AlternateContent>
  <bookViews>
    <workbookView xWindow="0" yWindow="0" windowWidth="28800" windowHeight="12495"/>
  </bookViews>
  <sheets>
    <sheet name="Appendix 1" sheetId="1" r:id="rId1"/>
    <sheet name="Appendix 7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9" i="1" l="1"/>
  <c r="I15" i="1" s="1"/>
  <c r="B9" i="1"/>
  <c r="B15" i="1" s="1"/>
  <c r="B21" i="1" s="1"/>
  <c r="C16" i="1" l="1"/>
  <c r="C22" i="1" s="1"/>
  <c r="C15" i="1"/>
  <c r="C21" i="1" s="1"/>
  <c r="C14" i="1"/>
  <c r="C20" i="1" s="1"/>
  <c r="C26" i="1" s="1"/>
  <c r="C13" i="1"/>
  <c r="C19" i="1" s="1"/>
  <c r="C25" i="1" s="1"/>
  <c r="C12" i="1"/>
  <c r="C18" i="1" s="1"/>
  <c r="C24" i="1" s="1"/>
  <c r="C11" i="1"/>
  <c r="C17" i="1" s="1"/>
  <c r="C23" i="1" s="1"/>
  <c r="C10" i="1"/>
  <c r="C9" i="1"/>
  <c r="D20" i="4" l="1"/>
  <c r="D29" i="4" l="1"/>
  <c r="C29" i="4"/>
  <c r="B29" i="4"/>
  <c r="D17" i="4"/>
  <c r="C17" i="4"/>
  <c r="B17" i="4"/>
  <c r="D19" i="4" s="1"/>
  <c r="D31" i="4" l="1"/>
  <c r="D32" i="4"/>
  <c r="A22" i="4" l="1"/>
  <c r="A10" i="4"/>
</calcChain>
</file>

<file path=xl/sharedStrings.xml><?xml version="1.0" encoding="utf-8"?>
<sst xmlns="http://schemas.openxmlformats.org/spreadsheetml/2006/main" count="78" uniqueCount="36">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</sst>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  <numFmt numFmtId="172" formatCode="mmm\-yyyy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2" fontId="6" fillId="0" borderId="10" xfId="1" applyNumberFormat="1" applyBorder="1" applyAlignment="1">
      <alignment horizontal="center" wrapText="1"/>
    </xf>
    <xf numFmtId="172" fontId="6" fillId="0" borderId="16" xfId="1" applyNumberFormat="1" applyBorder="1" applyAlignment="1">
      <alignment horizontal="center" wrapText="1"/>
    </xf>
    <xf numFmtId="172" fontId="6" fillId="0" borderId="15" xfId="1" applyNumberFormat="1" applyBorder="1" applyAlignment="1">
      <alignment horizontal="center" wrapText="1"/>
    </xf>
    <xf numFmtId="164" fontId="6" fillId="0" borderId="10" xfId="1" applyNumberFormat="1" applyBorder="1" applyAlignment="1">
      <alignment horizontal="center" wrapText="1"/>
    </xf>
    <xf numFmtId="164" fontId="6" fillId="0" borderId="16" xfId="1" applyNumberFormat="1" applyBorder="1" applyAlignment="1">
      <alignment horizontal="center" wrapText="1"/>
    </xf>
    <xf numFmtId="164" fontId="6" fillId="0" borderId="15" xfId="1" applyNumberFormat="1" applyBorder="1" applyAlignment="1">
      <alignment horizontal="center" wrapText="1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5" zoomScaleNormal="85" workbookViewId="0">
      <selection activeCell="I29" sqref="I29"/>
    </sheetView>
  </sheetViews>
  <sheetFormatPr defaultColWidth="9.140625" defaultRowHeight="12.75" x14ac:dyDescent="0.2"/>
  <cols>
    <col min="1" max="1" width="10.85546875" style="4" bestFit="1" customWidth="1"/>
    <col min="2" max="2" width="11.85546875" style="4" customWidth="1"/>
    <col min="3" max="3" width="13.5703125" style="4" customWidth="1"/>
    <col min="4" max="6" width="11.85546875" style="4" customWidth="1"/>
    <col min="7" max="7" width="9.140625" style="5"/>
    <col min="8" max="8" width="10.140625" style="4" customWidth="1"/>
    <col min="9" max="9" width="13.140625" style="4" customWidth="1"/>
    <col min="10" max="10" width="13.5703125" style="4" customWidth="1"/>
    <col min="11" max="13" width="11.85546875" style="4" customWidth="1"/>
    <col min="14" max="14" width="9.140625" style="4"/>
    <col min="15" max="22" width="9.140625" style="4" customWidth="1"/>
    <col min="23" max="16384" width="9.140625" style="4"/>
  </cols>
  <sheetData>
    <row r="1" spans="1:22" s="2" customFormat="1" x14ac:dyDescent="0.2">
      <c r="A1" s="43"/>
      <c r="B1" s="43" t="s">
        <v>0</v>
      </c>
      <c r="C1" s="45" t="s">
        <v>12</v>
      </c>
      <c r="D1" s="40" t="s">
        <v>1</v>
      </c>
      <c r="E1" s="41"/>
      <c r="F1" s="42"/>
      <c r="G1" s="1"/>
      <c r="H1" s="43"/>
      <c r="I1" s="47" t="s">
        <v>0</v>
      </c>
      <c r="J1" s="45" t="s">
        <v>12</v>
      </c>
      <c r="K1" s="40" t="s">
        <v>2</v>
      </c>
      <c r="L1" s="41"/>
      <c r="M1" s="42"/>
      <c r="O1" s="39"/>
    </row>
    <row r="2" spans="1:22" s="2" customFormat="1" x14ac:dyDescent="0.2">
      <c r="A2" s="44"/>
      <c r="B2" s="44"/>
      <c r="C2" s="46"/>
      <c r="D2" s="22" t="s">
        <v>3</v>
      </c>
      <c r="E2" s="22" t="s">
        <v>4</v>
      </c>
      <c r="F2" s="22" t="s">
        <v>5</v>
      </c>
      <c r="G2" s="1"/>
      <c r="H2" s="44"/>
      <c r="I2" s="46"/>
      <c r="J2" s="46"/>
      <c r="K2" s="22" t="s">
        <v>3</v>
      </c>
      <c r="L2" s="22" t="s">
        <v>4</v>
      </c>
      <c r="M2" s="22" t="s">
        <v>5</v>
      </c>
      <c r="P2" s="39"/>
    </row>
    <row r="3" spans="1:22" x14ac:dyDescent="0.2">
      <c r="A3" s="53"/>
      <c r="B3" s="53" t="s">
        <v>35</v>
      </c>
      <c r="C3" s="23" t="s">
        <v>6</v>
      </c>
      <c r="D3" s="34">
        <v>362</v>
      </c>
      <c r="E3" s="34">
        <v>362</v>
      </c>
      <c r="F3" s="37">
        <v>262</v>
      </c>
      <c r="H3" s="48"/>
      <c r="I3" s="53" t="s">
        <v>35</v>
      </c>
      <c r="J3" s="23" t="s">
        <v>6</v>
      </c>
      <c r="K3" s="37">
        <v>0</v>
      </c>
      <c r="L3" s="37">
        <v>0</v>
      </c>
      <c r="M3" s="37">
        <v>0</v>
      </c>
      <c r="O3" s="3"/>
    </row>
    <row r="4" spans="1:22" x14ac:dyDescent="0.2">
      <c r="A4" s="54"/>
      <c r="B4" s="54"/>
      <c r="C4" s="23" t="s">
        <v>7</v>
      </c>
      <c r="D4" s="34">
        <v>362</v>
      </c>
      <c r="E4" s="34">
        <v>362</v>
      </c>
      <c r="F4" s="37">
        <v>262</v>
      </c>
      <c r="H4" s="49"/>
      <c r="I4" s="54"/>
      <c r="J4" s="23" t="s">
        <v>7</v>
      </c>
      <c r="K4" s="37">
        <v>0</v>
      </c>
      <c r="L4" s="37">
        <v>0</v>
      </c>
      <c r="M4" s="37">
        <v>0</v>
      </c>
    </row>
    <row r="5" spans="1:22" x14ac:dyDescent="0.2">
      <c r="A5" s="54"/>
      <c r="B5" s="54"/>
      <c r="C5" s="23" t="s">
        <v>8</v>
      </c>
      <c r="D5" s="34">
        <v>450</v>
      </c>
      <c r="E5" s="34">
        <v>450</v>
      </c>
      <c r="F5" s="37">
        <v>350</v>
      </c>
      <c r="H5" s="49"/>
      <c r="I5" s="54"/>
      <c r="J5" s="23" t="s">
        <v>8</v>
      </c>
      <c r="K5" s="37">
        <v>0</v>
      </c>
      <c r="L5" s="37">
        <v>0</v>
      </c>
      <c r="M5" s="37">
        <v>0</v>
      </c>
    </row>
    <row r="6" spans="1:22" x14ac:dyDescent="0.2">
      <c r="A6" s="54"/>
      <c r="B6" s="54"/>
      <c r="C6" s="23" t="s">
        <v>9</v>
      </c>
      <c r="D6" s="34">
        <v>450</v>
      </c>
      <c r="E6" s="34">
        <v>450</v>
      </c>
      <c r="F6" s="37">
        <v>350</v>
      </c>
      <c r="H6" s="49"/>
      <c r="I6" s="54"/>
      <c r="J6" s="23" t="s">
        <v>9</v>
      </c>
      <c r="K6" s="37">
        <v>0</v>
      </c>
      <c r="L6" s="37">
        <v>0</v>
      </c>
      <c r="M6" s="37">
        <v>0</v>
      </c>
    </row>
    <row r="7" spans="1:22" x14ac:dyDescent="0.2">
      <c r="A7" s="54"/>
      <c r="B7" s="54"/>
      <c r="C7" s="23" t="s">
        <v>10</v>
      </c>
      <c r="D7" s="34">
        <v>450</v>
      </c>
      <c r="E7" s="34">
        <v>450</v>
      </c>
      <c r="F7" s="37">
        <v>350</v>
      </c>
      <c r="H7" s="49"/>
      <c r="I7" s="54"/>
      <c r="J7" s="23" t="s">
        <v>10</v>
      </c>
      <c r="K7" s="37">
        <v>0</v>
      </c>
      <c r="L7" s="37">
        <v>0</v>
      </c>
      <c r="M7" s="37">
        <v>0</v>
      </c>
    </row>
    <row r="8" spans="1:22" x14ac:dyDescent="0.2">
      <c r="A8" s="55"/>
      <c r="B8" s="55"/>
      <c r="C8" s="23" t="s">
        <v>11</v>
      </c>
      <c r="D8" s="34">
        <v>450</v>
      </c>
      <c r="E8" s="34">
        <v>450</v>
      </c>
      <c r="F8" s="37">
        <v>350</v>
      </c>
      <c r="H8" s="49"/>
      <c r="I8" s="55"/>
      <c r="J8" s="23" t="s">
        <v>11</v>
      </c>
      <c r="K8" s="37">
        <v>0</v>
      </c>
      <c r="L8" s="37">
        <v>0</v>
      </c>
      <c r="M8" s="37">
        <v>0</v>
      </c>
    </row>
    <row r="9" spans="1:22" x14ac:dyDescent="0.2">
      <c r="A9" s="53"/>
      <c r="B9" s="50">
        <f>DATE(2020,MONTH(B3)+1,1)</f>
        <v>44197</v>
      </c>
      <c r="C9" s="23" t="str">
        <f>C3</f>
        <v>EFA 1</v>
      </c>
      <c r="D9" s="34">
        <v>362</v>
      </c>
      <c r="E9" s="34">
        <v>362</v>
      </c>
      <c r="F9" s="37">
        <v>262</v>
      </c>
      <c r="H9" s="49"/>
      <c r="I9" s="50">
        <f>DATE(2020,MONTH(I3)+1,1)</f>
        <v>44197</v>
      </c>
      <c r="J9" s="23" t="s">
        <v>6</v>
      </c>
      <c r="K9" s="37">
        <v>0</v>
      </c>
      <c r="L9" s="37">
        <v>0</v>
      </c>
      <c r="M9" s="37">
        <v>0</v>
      </c>
    </row>
    <row r="10" spans="1:22" x14ac:dyDescent="0.2">
      <c r="A10" s="54"/>
      <c r="B10" s="51"/>
      <c r="C10" s="23" t="str">
        <f t="shared" ref="C10:C26" si="0">C4</f>
        <v>EFA 2</v>
      </c>
      <c r="D10" s="34">
        <v>362</v>
      </c>
      <c r="E10" s="34">
        <v>362</v>
      </c>
      <c r="F10" s="37">
        <v>262</v>
      </c>
      <c r="H10" s="49"/>
      <c r="I10" s="51"/>
      <c r="J10" s="23" t="s">
        <v>7</v>
      </c>
      <c r="K10" s="37">
        <v>0</v>
      </c>
      <c r="L10" s="37">
        <v>0</v>
      </c>
      <c r="M10" s="37">
        <v>0</v>
      </c>
    </row>
    <row r="11" spans="1:22" x14ac:dyDescent="0.2">
      <c r="A11" s="54"/>
      <c r="B11" s="51"/>
      <c r="C11" s="23" t="str">
        <f t="shared" si="0"/>
        <v>EFA 3</v>
      </c>
      <c r="D11" s="34">
        <v>450</v>
      </c>
      <c r="E11" s="34">
        <v>450</v>
      </c>
      <c r="F11" s="37">
        <v>350</v>
      </c>
      <c r="H11" s="49"/>
      <c r="I11" s="51"/>
      <c r="J11" s="23" t="s">
        <v>8</v>
      </c>
      <c r="K11" s="37">
        <v>0</v>
      </c>
      <c r="L11" s="37">
        <v>0</v>
      </c>
      <c r="M11" s="37">
        <v>0</v>
      </c>
    </row>
    <row r="12" spans="1:22" x14ac:dyDescent="0.2">
      <c r="A12" s="54"/>
      <c r="B12" s="51"/>
      <c r="C12" s="23" t="str">
        <f t="shared" si="0"/>
        <v>EFA 4</v>
      </c>
      <c r="D12" s="34">
        <v>450</v>
      </c>
      <c r="E12" s="34">
        <v>450</v>
      </c>
      <c r="F12" s="37">
        <v>350</v>
      </c>
      <c r="H12" s="49"/>
      <c r="I12" s="51"/>
      <c r="J12" s="23" t="s">
        <v>9</v>
      </c>
      <c r="K12" s="37">
        <v>0</v>
      </c>
      <c r="L12" s="37">
        <v>0</v>
      </c>
      <c r="M12" s="37">
        <v>0</v>
      </c>
    </row>
    <row r="13" spans="1:22" x14ac:dyDescent="0.2">
      <c r="A13" s="54"/>
      <c r="B13" s="51"/>
      <c r="C13" s="23" t="str">
        <f t="shared" si="0"/>
        <v>EFA 5</v>
      </c>
      <c r="D13" s="34">
        <v>450</v>
      </c>
      <c r="E13" s="34">
        <v>450</v>
      </c>
      <c r="F13" s="37">
        <v>350</v>
      </c>
      <c r="H13" s="49"/>
      <c r="I13" s="51"/>
      <c r="J13" s="23" t="s">
        <v>10</v>
      </c>
      <c r="K13" s="37">
        <v>0</v>
      </c>
      <c r="L13" s="37">
        <v>0</v>
      </c>
      <c r="M13" s="37">
        <v>0</v>
      </c>
    </row>
    <row r="14" spans="1:22" x14ac:dyDescent="0.2">
      <c r="A14" s="55"/>
      <c r="B14" s="52"/>
      <c r="C14" s="23" t="str">
        <f t="shared" si="0"/>
        <v>EFA 6</v>
      </c>
      <c r="D14" s="34">
        <v>450</v>
      </c>
      <c r="E14" s="34">
        <v>450</v>
      </c>
      <c r="F14" s="37">
        <v>350</v>
      </c>
      <c r="H14" s="49"/>
      <c r="I14" s="52"/>
      <c r="J14" s="23" t="s">
        <v>11</v>
      </c>
      <c r="K14" s="37">
        <v>0</v>
      </c>
      <c r="L14" s="37">
        <v>0</v>
      </c>
      <c r="M14" s="37">
        <v>0</v>
      </c>
    </row>
    <row r="15" spans="1:22" s="2" customFormat="1" x14ac:dyDescent="0.2">
      <c r="A15" s="53"/>
      <c r="B15" s="50">
        <f>B9+31</f>
        <v>44228</v>
      </c>
      <c r="C15" s="23" t="str">
        <f t="shared" si="0"/>
        <v>EFA 1</v>
      </c>
      <c r="D15" s="34">
        <v>362</v>
      </c>
      <c r="E15" s="34">
        <v>362</v>
      </c>
      <c r="F15" s="34">
        <v>262</v>
      </c>
      <c r="G15" s="1"/>
      <c r="H15" s="49"/>
      <c r="I15" s="50">
        <f>I9+31</f>
        <v>44228</v>
      </c>
      <c r="J15" s="23" t="s">
        <v>6</v>
      </c>
      <c r="K15" s="37">
        <v>0</v>
      </c>
      <c r="L15" s="37">
        <v>0</v>
      </c>
      <c r="M15" s="37">
        <v>0</v>
      </c>
      <c r="O15" s="3"/>
      <c r="P15" s="3"/>
      <c r="Q15" s="3"/>
      <c r="R15" s="3"/>
      <c r="S15" s="3"/>
      <c r="T15" s="3"/>
      <c r="U15" s="3"/>
      <c r="V15" s="3"/>
    </row>
    <row r="16" spans="1:22" s="2" customFormat="1" x14ac:dyDescent="0.2">
      <c r="A16" s="54"/>
      <c r="B16" s="51"/>
      <c r="C16" s="23" t="str">
        <f t="shared" si="0"/>
        <v>EFA 2</v>
      </c>
      <c r="D16" s="34">
        <v>362</v>
      </c>
      <c r="E16" s="34">
        <v>362</v>
      </c>
      <c r="F16" s="34">
        <v>262</v>
      </c>
      <c r="G16" s="1"/>
      <c r="H16" s="49"/>
      <c r="I16" s="51"/>
      <c r="J16" s="23" t="s">
        <v>7</v>
      </c>
      <c r="K16" s="37">
        <v>0</v>
      </c>
      <c r="L16" s="37">
        <v>0</v>
      </c>
      <c r="M16" s="37">
        <v>0</v>
      </c>
      <c r="O16" s="3"/>
      <c r="P16" s="3"/>
      <c r="Q16" s="3"/>
      <c r="R16" s="3"/>
      <c r="S16" s="3"/>
      <c r="T16" s="3"/>
      <c r="U16" s="3"/>
      <c r="V16" s="3"/>
    </row>
    <row r="17" spans="1:22" s="2" customFormat="1" x14ac:dyDescent="0.2">
      <c r="A17" s="54"/>
      <c r="B17" s="51"/>
      <c r="C17" s="23" t="str">
        <f t="shared" si="0"/>
        <v>EFA 3</v>
      </c>
      <c r="D17" s="34">
        <v>450</v>
      </c>
      <c r="E17" s="34">
        <v>450</v>
      </c>
      <c r="F17" s="34">
        <v>350</v>
      </c>
      <c r="G17" s="1"/>
      <c r="H17" s="49"/>
      <c r="I17" s="51"/>
      <c r="J17" s="23" t="s">
        <v>8</v>
      </c>
      <c r="K17" s="37">
        <v>0</v>
      </c>
      <c r="L17" s="37">
        <v>0</v>
      </c>
      <c r="M17" s="37">
        <v>0</v>
      </c>
      <c r="O17" s="3"/>
      <c r="P17" s="3"/>
      <c r="Q17" s="3"/>
      <c r="R17" s="3"/>
      <c r="S17" s="3"/>
      <c r="T17" s="3"/>
      <c r="U17" s="3"/>
      <c r="V17" s="3"/>
    </row>
    <row r="18" spans="1:22" s="2" customFormat="1" x14ac:dyDescent="0.2">
      <c r="A18" s="54"/>
      <c r="B18" s="51"/>
      <c r="C18" s="23" t="str">
        <f t="shared" si="0"/>
        <v>EFA 4</v>
      </c>
      <c r="D18" s="34">
        <v>450</v>
      </c>
      <c r="E18" s="34">
        <v>450</v>
      </c>
      <c r="F18" s="34">
        <v>350</v>
      </c>
      <c r="G18" s="1"/>
      <c r="H18" s="49"/>
      <c r="I18" s="51"/>
      <c r="J18" s="23" t="s">
        <v>9</v>
      </c>
      <c r="K18" s="37">
        <v>0</v>
      </c>
      <c r="L18" s="37">
        <v>0</v>
      </c>
      <c r="M18" s="37">
        <v>0</v>
      </c>
      <c r="O18" s="3"/>
      <c r="P18" s="3"/>
      <c r="Q18" s="3"/>
      <c r="R18" s="3"/>
      <c r="S18" s="3"/>
      <c r="T18" s="3"/>
      <c r="U18" s="3"/>
      <c r="V18" s="3"/>
    </row>
    <row r="19" spans="1:22" s="2" customFormat="1" x14ac:dyDescent="0.2">
      <c r="A19" s="54"/>
      <c r="B19" s="51"/>
      <c r="C19" s="23" t="str">
        <f t="shared" si="0"/>
        <v>EFA 5</v>
      </c>
      <c r="D19" s="34">
        <v>450</v>
      </c>
      <c r="E19" s="34">
        <v>450</v>
      </c>
      <c r="F19" s="34">
        <v>350</v>
      </c>
      <c r="G19" s="1"/>
      <c r="H19" s="49"/>
      <c r="I19" s="51"/>
      <c r="J19" s="23" t="s">
        <v>10</v>
      </c>
      <c r="K19" s="37">
        <v>0</v>
      </c>
      <c r="L19" s="37">
        <v>0</v>
      </c>
      <c r="M19" s="37">
        <v>0</v>
      </c>
      <c r="O19" s="3"/>
      <c r="P19" s="3"/>
      <c r="Q19" s="3"/>
      <c r="R19" s="3"/>
      <c r="S19" s="3"/>
      <c r="T19" s="3"/>
      <c r="U19" s="3"/>
      <c r="V19" s="3"/>
    </row>
    <row r="20" spans="1:22" s="2" customFormat="1" x14ac:dyDescent="0.2">
      <c r="A20" s="55"/>
      <c r="B20" s="52"/>
      <c r="C20" s="23" t="str">
        <f t="shared" si="0"/>
        <v>EFA 6</v>
      </c>
      <c r="D20" s="34">
        <v>450</v>
      </c>
      <c r="E20" s="34">
        <v>450</v>
      </c>
      <c r="F20" s="34">
        <v>350</v>
      </c>
      <c r="G20" s="1"/>
      <c r="H20" s="49"/>
      <c r="I20" s="52"/>
      <c r="J20" s="23" t="s">
        <v>11</v>
      </c>
      <c r="K20" s="37">
        <v>0</v>
      </c>
      <c r="L20" s="37">
        <v>0</v>
      </c>
      <c r="M20" s="37">
        <v>0</v>
      </c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53"/>
      <c r="B21" s="50">
        <f>B15+30</f>
        <v>44258</v>
      </c>
      <c r="C21" s="23" t="str">
        <f t="shared" si="0"/>
        <v>EFA 1</v>
      </c>
      <c r="D21" s="34">
        <v>362</v>
      </c>
      <c r="E21" s="34">
        <v>362</v>
      </c>
      <c r="F21" s="34">
        <v>262</v>
      </c>
      <c r="H21" s="49"/>
      <c r="I21" s="50">
        <f>I15+30</f>
        <v>44258</v>
      </c>
      <c r="J21" s="23" t="s">
        <v>6</v>
      </c>
      <c r="K21" s="37">
        <v>0</v>
      </c>
      <c r="L21" s="37">
        <v>0</v>
      </c>
      <c r="M21" s="37">
        <v>0</v>
      </c>
    </row>
    <row r="22" spans="1:22" x14ac:dyDescent="0.2">
      <c r="A22" s="54"/>
      <c r="B22" s="51"/>
      <c r="C22" s="23" t="str">
        <f t="shared" si="0"/>
        <v>EFA 2</v>
      </c>
      <c r="D22" s="34">
        <v>362</v>
      </c>
      <c r="E22" s="34">
        <v>362</v>
      </c>
      <c r="F22" s="34">
        <v>262</v>
      </c>
      <c r="H22" s="49"/>
      <c r="I22" s="51"/>
      <c r="J22" s="23" t="s">
        <v>7</v>
      </c>
      <c r="K22" s="37">
        <v>0</v>
      </c>
      <c r="L22" s="37">
        <v>0</v>
      </c>
      <c r="M22" s="37">
        <v>0</v>
      </c>
    </row>
    <row r="23" spans="1:22" x14ac:dyDescent="0.2">
      <c r="A23" s="54"/>
      <c r="B23" s="51"/>
      <c r="C23" s="23" t="str">
        <f t="shared" si="0"/>
        <v>EFA 3</v>
      </c>
      <c r="D23" s="34">
        <v>450</v>
      </c>
      <c r="E23" s="34">
        <v>450</v>
      </c>
      <c r="F23" s="34">
        <v>350</v>
      </c>
      <c r="H23" s="49"/>
      <c r="I23" s="51"/>
      <c r="J23" s="23" t="s">
        <v>8</v>
      </c>
      <c r="K23" s="37">
        <v>0</v>
      </c>
      <c r="L23" s="37">
        <v>0</v>
      </c>
      <c r="M23" s="37">
        <v>0</v>
      </c>
    </row>
    <row r="24" spans="1:22" x14ac:dyDescent="0.2">
      <c r="A24" s="54"/>
      <c r="B24" s="51"/>
      <c r="C24" s="23" t="str">
        <f t="shared" si="0"/>
        <v>EFA 4</v>
      </c>
      <c r="D24" s="34">
        <v>450</v>
      </c>
      <c r="E24" s="34">
        <v>450</v>
      </c>
      <c r="F24" s="34">
        <v>350</v>
      </c>
      <c r="H24" s="49"/>
      <c r="I24" s="51"/>
      <c r="J24" s="23" t="s">
        <v>9</v>
      </c>
      <c r="K24" s="37">
        <v>0</v>
      </c>
      <c r="L24" s="37">
        <v>0</v>
      </c>
      <c r="M24" s="37">
        <v>0</v>
      </c>
    </row>
    <row r="25" spans="1:22" x14ac:dyDescent="0.2">
      <c r="A25" s="54"/>
      <c r="B25" s="51"/>
      <c r="C25" s="23" t="str">
        <f t="shared" si="0"/>
        <v>EFA 5</v>
      </c>
      <c r="D25" s="34">
        <v>450</v>
      </c>
      <c r="E25" s="34">
        <v>450</v>
      </c>
      <c r="F25" s="34">
        <v>350</v>
      </c>
      <c r="H25" s="49"/>
      <c r="I25" s="51"/>
      <c r="J25" s="23" t="s">
        <v>10</v>
      </c>
      <c r="K25" s="37">
        <v>0</v>
      </c>
      <c r="L25" s="37">
        <v>0</v>
      </c>
      <c r="M25" s="37">
        <v>0</v>
      </c>
    </row>
    <row r="26" spans="1:22" x14ac:dyDescent="0.2">
      <c r="A26" s="55"/>
      <c r="B26" s="52"/>
      <c r="C26" s="23" t="str">
        <f t="shared" si="0"/>
        <v>EFA 6</v>
      </c>
      <c r="D26" s="34">
        <v>450</v>
      </c>
      <c r="E26" s="34">
        <v>450</v>
      </c>
      <c r="F26" s="34">
        <v>350</v>
      </c>
      <c r="H26" s="49"/>
      <c r="I26" s="52"/>
      <c r="J26" s="23" t="s">
        <v>11</v>
      </c>
      <c r="K26" s="37">
        <v>0</v>
      </c>
      <c r="L26" s="37">
        <v>0</v>
      </c>
      <c r="M26" s="37">
        <v>0</v>
      </c>
    </row>
  </sheetData>
  <mergeCells count="21">
    <mergeCell ref="H3:H26"/>
    <mergeCell ref="A1:A2"/>
    <mergeCell ref="H1:H2"/>
    <mergeCell ref="D1:F1"/>
    <mergeCell ref="I9:I14"/>
    <mergeCell ref="I3:I8"/>
    <mergeCell ref="I21:I26"/>
    <mergeCell ref="I15:I20"/>
    <mergeCell ref="A3:A8"/>
    <mergeCell ref="A9:A14"/>
    <mergeCell ref="A15:A20"/>
    <mergeCell ref="A21:A26"/>
    <mergeCell ref="B3:B8"/>
    <mergeCell ref="B9:B14"/>
    <mergeCell ref="B15:B20"/>
    <mergeCell ref="B21:B26"/>
    <mergeCell ref="K1:M1"/>
    <mergeCell ref="B1:B2"/>
    <mergeCell ref="C1:C2"/>
    <mergeCell ref="I1:I2"/>
    <mergeCell ref="J1:J2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opLeftCell="A5" zoomScale="90" zoomScaleNormal="90" workbookViewId="0">
      <selection activeCell="F16" sqref="F16"/>
    </sheetView>
  </sheetViews>
  <sheetFormatPr defaultColWidth="9.140625" defaultRowHeight="12.75" x14ac:dyDescent="0.2"/>
  <cols>
    <col min="1" max="1" width="31" style="14" bestFit="1" customWidth="1"/>
    <col min="2" max="2" width="12.85546875" style="14" customWidth="1"/>
    <col min="3" max="3" width="15.42578125" style="14" bestFit="1" customWidth="1"/>
    <col min="4" max="4" width="16.28515625" style="14" bestFit="1" customWidth="1"/>
    <col min="5" max="16384" width="9.140625" style="14"/>
  </cols>
  <sheetData>
    <row r="1" spans="1:4" x14ac:dyDescent="0.2">
      <c r="A1" s="70" t="s">
        <v>13</v>
      </c>
      <c r="B1" s="71"/>
      <c r="C1" s="71"/>
      <c r="D1" s="72"/>
    </row>
    <row r="2" spans="1:4" x14ac:dyDescent="0.2">
      <c r="A2" s="24"/>
      <c r="B2" s="25"/>
      <c r="C2" s="30">
        <v>44044</v>
      </c>
      <c r="D2" s="30">
        <v>44075</v>
      </c>
    </row>
    <row r="3" spans="1:4" x14ac:dyDescent="0.2">
      <c r="A3" s="26"/>
      <c r="B3" s="27"/>
      <c r="C3" s="28" t="s">
        <v>14</v>
      </c>
      <c r="D3" s="29" t="s">
        <v>15</v>
      </c>
    </row>
    <row r="4" spans="1:4" x14ac:dyDescent="0.2">
      <c r="A4" s="73" t="s">
        <v>16</v>
      </c>
      <c r="B4" s="74"/>
      <c r="C4" s="13">
        <v>0.78807803647148378</v>
      </c>
      <c r="D4" s="13">
        <v>1.5408932698336677</v>
      </c>
    </row>
    <row r="5" spans="1:4" x14ac:dyDescent="0.2">
      <c r="A5" s="75" t="s">
        <v>17</v>
      </c>
      <c r="B5" s="76"/>
      <c r="C5" s="32">
        <v>33113.442999999992</v>
      </c>
      <c r="D5" s="32">
        <v>82407.739999999976</v>
      </c>
    </row>
    <row r="6" spans="1:4" x14ac:dyDescent="0.2">
      <c r="A6" s="75" t="s">
        <v>18</v>
      </c>
      <c r="B6" s="76"/>
      <c r="C6" s="33">
        <v>0.34887525933736424</v>
      </c>
      <c r="D6" s="33">
        <v>0.61737937378264351</v>
      </c>
    </row>
    <row r="7" spans="1:4" x14ac:dyDescent="0.2">
      <c r="A7" s="75" t="s">
        <v>19</v>
      </c>
      <c r="B7" s="76"/>
      <c r="C7" s="32">
        <v>37157.701999999997</v>
      </c>
      <c r="D7" s="32">
        <v>45380.902000000002</v>
      </c>
    </row>
    <row r="8" spans="1:4" x14ac:dyDescent="0.2">
      <c r="A8" s="15"/>
      <c r="B8" s="16"/>
      <c r="C8" s="17"/>
      <c r="D8" s="17"/>
    </row>
    <row r="9" spans="1:4" x14ac:dyDescent="0.2">
      <c r="A9" s="60" t="s">
        <v>20</v>
      </c>
      <c r="B9" s="61"/>
      <c r="C9" s="62"/>
      <c r="D9" s="63"/>
    </row>
    <row r="10" spans="1:4" x14ac:dyDescent="0.2">
      <c r="A10" s="30">
        <f>C2</f>
        <v>44044</v>
      </c>
      <c r="B10" s="68" t="s">
        <v>32</v>
      </c>
      <c r="C10" s="68" t="s">
        <v>33</v>
      </c>
      <c r="D10" s="68" t="s">
        <v>34</v>
      </c>
    </row>
    <row r="11" spans="1:4" ht="38.25" customHeight="1" x14ac:dyDescent="0.2">
      <c r="A11" s="31" t="s">
        <v>30</v>
      </c>
      <c r="B11" s="69"/>
      <c r="C11" s="69"/>
      <c r="D11" s="69"/>
    </row>
    <row r="12" spans="1:4" x14ac:dyDescent="0.2">
      <c r="A12" s="10" t="s">
        <v>21</v>
      </c>
      <c r="B12" s="6">
        <v>90396.134803755573</v>
      </c>
      <c r="C12" s="6">
        <v>59370.748843425914</v>
      </c>
      <c r="D12" s="6">
        <v>52813.61985255489</v>
      </c>
    </row>
    <row r="13" spans="1:4" x14ac:dyDescent="0.2">
      <c r="A13" s="11" t="s">
        <v>22</v>
      </c>
      <c r="B13" s="7">
        <v>4640.0615097672362</v>
      </c>
      <c r="C13" s="7">
        <v>0</v>
      </c>
      <c r="D13" s="7">
        <v>93767.956992102379</v>
      </c>
    </row>
    <row r="14" spans="1:4" x14ac:dyDescent="0.2">
      <c r="A14" s="11" t="s">
        <v>23</v>
      </c>
      <c r="B14" s="7">
        <v>0</v>
      </c>
      <c r="C14" s="7">
        <v>189.53798900044859</v>
      </c>
      <c r="D14" s="7">
        <v>13749.466709552495</v>
      </c>
    </row>
    <row r="15" spans="1:4" x14ac:dyDescent="0.2">
      <c r="A15" s="11" t="s">
        <v>24</v>
      </c>
      <c r="B15" s="7">
        <v>314.44222479958887</v>
      </c>
      <c r="C15" s="7">
        <v>0</v>
      </c>
      <c r="D15" s="7">
        <v>463.76467854548946</v>
      </c>
    </row>
    <row r="16" spans="1:4" x14ac:dyDescent="0.2">
      <c r="A16" s="12" t="s">
        <v>25</v>
      </c>
      <c r="B16" s="8">
        <v>450.36146167760035</v>
      </c>
      <c r="C16" s="8">
        <v>26.713167573638465</v>
      </c>
      <c r="D16" s="8">
        <v>1028.1917672447157</v>
      </c>
    </row>
    <row r="17" spans="1:4" x14ac:dyDescent="0.2">
      <c r="A17" s="9" t="s">
        <v>26</v>
      </c>
      <c r="B17" s="35">
        <f>SUM(B12:B16)/1000</f>
        <v>95.801000000000002</v>
      </c>
      <c r="C17" s="35">
        <f>SUM(C12:C16)/1000</f>
        <v>59.587000000000003</v>
      </c>
      <c r="D17" s="35">
        <f>SUM(D12:D16)/1000</f>
        <v>161.82300000000001</v>
      </c>
    </row>
    <row r="18" spans="1:4" x14ac:dyDescent="0.2">
      <c r="A18" s="9" t="s">
        <v>27</v>
      </c>
      <c r="B18" s="36">
        <v>0.13595300000000002</v>
      </c>
      <c r="C18" s="36">
        <v>6.7159999999999997E-2</v>
      </c>
      <c r="D18" s="36">
        <v>0.40360400000000002</v>
      </c>
    </row>
    <row r="19" spans="1:4" x14ac:dyDescent="0.2">
      <c r="A19" s="64" t="s">
        <v>28</v>
      </c>
      <c r="B19" s="65"/>
      <c r="C19" s="66"/>
      <c r="D19" s="35">
        <f>SUM(B17:D17)</f>
        <v>317.21100000000001</v>
      </c>
    </row>
    <row r="20" spans="1:4" x14ac:dyDescent="0.2">
      <c r="A20" s="64" t="s">
        <v>29</v>
      </c>
      <c r="B20" s="67"/>
      <c r="C20" s="66"/>
      <c r="D20" s="36">
        <f>SUM(B18:D18)</f>
        <v>0.60671700000000006</v>
      </c>
    </row>
    <row r="21" spans="1:4" x14ac:dyDescent="0.2">
      <c r="A21" s="18"/>
      <c r="B21" s="19"/>
      <c r="C21" s="20"/>
      <c r="D21" s="21"/>
    </row>
    <row r="22" spans="1:4" ht="12.75" customHeight="1" x14ac:dyDescent="0.2">
      <c r="A22" s="30">
        <f>D2</f>
        <v>44075</v>
      </c>
      <c r="B22" s="68" t="s">
        <v>32</v>
      </c>
      <c r="C22" s="68" t="s">
        <v>33</v>
      </c>
      <c r="D22" s="68" t="s">
        <v>34</v>
      </c>
    </row>
    <row r="23" spans="1:4" ht="25.5" x14ac:dyDescent="0.2">
      <c r="A23" s="31" t="s">
        <v>30</v>
      </c>
      <c r="B23" s="69"/>
      <c r="C23" s="69"/>
      <c r="D23" s="69"/>
    </row>
    <row r="24" spans="1:4" x14ac:dyDescent="0.2">
      <c r="A24" s="10" t="s">
        <v>21</v>
      </c>
      <c r="B24" s="6">
        <v>130091.64897766119</v>
      </c>
      <c r="C24" s="6">
        <v>87923.180868093332</v>
      </c>
      <c r="D24" s="6">
        <v>13841.569233150394</v>
      </c>
    </row>
    <row r="25" spans="1:4" x14ac:dyDescent="0.2">
      <c r="A25" s="11" t="s">
        <v>22</v>
      </c>
      <c r="B25" s="7">
        <v>9343.8478814990285</v>
      </c>
      <c r="C25" s="7">
        <v>0</v>
      </c>
      <c r="D25" s="7">
        <v>185884.01954882409</v>
      </c>
    </row>
    <row r="26" spans="1:4" x14ac:dyDescent="0.2">
      <c r="A26" s="11" t="s">
        <v>23</v>
      </c>
      <c r="B26" s="7">
        <v>0</v>
      </c>
      <c r="C26" s="7">
        <v>184.8191319066708</v>
      </c>
      <c r="D26" s="7">
        <v>20663.997940444722</v>
      </c>
    </row>
    <row r="27" spans="1:4" x14ac:dyDescent="0.2">
      <c r="A27" s="11" t="s">
        <v>24</v>
      </c>
      <c r="B27" s="7">
        <v>306.44649017899292</v>
      </c>
      <c r="C27" s="7">
        <v>0</v>
      </c>
      <c r="D27" s="7">
        <v>302.39872108083068</v>
      </c>
    </row>
    <row r="28" spans="1:4" x14ac:dyDescent="0.2">
      <c r="A28" s="12" t="s">
        <v>25</v>
      </c>
      <c r="B28" s="8">
        <v>249.05665066079487</v>
      </c>
      <c r="C28" s="8">
        <v>0</v>
      </c>
      <c r="D28" s="8">
        <v>1565.0145564999796</v>
      </c>
    </row>
    <row r="29" spans="1:4" x14ac:dyDescent="0.2">
      <c r="A29" s="38" t="s">
        <v>31</v>
      </c>
      <c r="B29" s="35">
        <f>SUM(B24:B28)/1000</f>
        <v>139.99100000000001</v>
      </c>
      <c r="C29" s="35">
        <f>SUM(C24:C28)/1000</f>
        <v>88.108000000000004</v>
      </c>
      <c r="D29" s="35">
        <f>SUM(D24:D28)/1000</f>
        <v>222.25700000000001</v>
      </c>
    </row>
    <row r="30" spans="1:4" x14ac:dyDescent="0.2">
      <c r="A30" s="38" t="s">
        <v>27</v>
      </c>
      <c r="B30" s="36">
        <v>0.265878</v>
      </c>
      <c r="C30" s="36">
        <v>0.137068</v>
      </c>
      <c r="D30" s="36">
        <v>0.73959000000000019</v>
      </c>
    </row>
    <row r="31" spans="1:4" x14ac:dyDescent="0.2">
      <c r="A31" s="56" t="s">
        <v>28</v>
      </c>
      <c r="B31" s="57"/>
      <c r="C31" s="58"/>
      <c r="D31" s="35">
        <f>(D29+C29+B29)</f>
        <v>450.35599999999999</v>
      </c>
    </row>
    <row r="32" spans="1:4" x14ac:dyDescent="0.2">
      <c r="A32" s="56" t="s">
        <v>29</v>
      </c>
      <c r="B32" s="59"/>
      <c r="C32" s="58"/>
      <c r="D32" s="36">
        <f>SUM(B30:D30)</f>
        <v>1.1425360000000002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2020-10-26T17:48:02Z</dcterms:modified>
</cp:coreProperties>
</file>