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.rice\Desktop\126\"/>
    </mc:Choice>
  </mc:AlternateContent>
  <bookViews>
    <workbookView xWindow="0" yWindow="0" windowWidth="28800" windowHeight="12195"/>
  </bookViews>
  <sheets>
    <sheet name="Appendix 1" sheetId="1" r:id="rId1"/>
    <sheet name="Appendix 7" sheetId="4" r:id="rId2"/>
  </sheets>
  <calcPr calcId="179017"/>
</workbook>
</file>

<file path=xl/calcChain.xml><?xml version="1.0" encoding="utf-8"?>
<calcChain xmlns="http://schemas.openxmlformats.org/spreadsheetml/2006/main">
  <c r="D29" i="4" l="1"/>
  <c r="C29" i="4"/>
  <c r="B29" i="4"/>
  <c r="D20" i="4"/>
  <c r="D17" i="4"/>
  <c r="D19" i="4" s="1"/>
  <c r="C17" i="4"/>
  <c r="B17" i="4"/>
  <c r="D31" i="4" l="1"/>
  <c r="D32" i="4"/>
  <c r="A22" i="4" l="1"/>
  <c r="A10" i="4"/>
</calcChain>
</file>

<file path=xl/sharedStrings.xml><?xml version="1.0" encoding="utf-8"?>
<sst xmlns="http://schemas.openxmlformats.org/spreadsheetml/2006/main" count="132" uniqueCount="42">
  <si>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</si>
  <si>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</si>
  <si>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</si>
  <si>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</si>
  <si>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</si>
  <si>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</si>
  <si>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</si>
  <si>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</si>
  <si>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</si>
  <si>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</si>
  <si>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</si>
  <si>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</si>
  <si>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Period</t>
  </si>
  <si>
    <t>EFA Block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</si>
  <si>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</si>
  <si>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</si>
  <si>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</si>
  <si>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</si>
  <si>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</si>
  <si>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</si>
  <si>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</si>
  <si>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</si>
  <si>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</si>
  <si>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</si>
  <si>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</si>
  <si>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</si>
  <si>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</si>
  <si>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</si>
  <si>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</si>
  <si>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</si>
  <si>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</si>
  <si>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</si>
  <si>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</si>
  <si>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</si>
  <si>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</si>
  <si>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</si>
  <si>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JUL-2020</t>
  </si>
  <si>
    <t>AUG-2020</t>
  </si>
  <si>
    <t>SEP-2020</t>
  </si>
  <si>
    <t>OCT-2020</t>
  </si>
  <si>
    <t>Sum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</si>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</sst>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1808">
    <xf numFmtId="0" fontId="0" fillId="0" borderId="0"/>
    <xf numFmtId="0" fontId="6" fillId="0" borderId="0"/>
    <xf numFmtId="0" fontId="7" fillId="0" borderId="0"/>
    <xf numFmtId="0" fontId="7" fillId="0" borderId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Border="0" applyProtection="0"/>
    <xf numFmtId="0" fontId="31" fillId="0" borderId="0" applyNumberFormat="0" applyFill="0" applyBorder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7" fillId="0" borderId="0"/>
    <xf numFmtId="0" fontId="38" fillId="0" borderId="0"/>
    <xf numFmtId="0" fontId="19" fillId="0" borderId="0"/>
    <xf numFmtId="0" fontId="7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7" fillId="0" borderId="0"/>
    <xf numFmtId="0" fontId="8" fillId="0" borderId="0"/>
    <xf numFmtId="0" fontId="38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/>
    <xf numFmtId="0" fontId="3" fillId="0" borderId="0" xfId="0" applyFont="1"/>
    <xf numFmtId="1" fontId="3" fillId="0" borderId="11" xfId="0" applyNumberFormat="1" applyFont="1" applyBorder="1"/>
    <xf numFmtId="1" fontId="3" fillId="0" borderId="0" xfId="0" applyNumberFormat="1" applyFont="1"/>
    <xf numFmtId="0" fontId="7" fillId="0" borderId="0" xfId="0" applyFont="1" applyFill="1" applyBorder="1"/>
    <xf numFmtId="0" fontId="5" fillId="0" borderId="0" xfId="0" applyFont="1" applyFill="1" applyBorder="1"/>
    <xf numFmtId="3" fontId="7" fillId="0" borderId="10" xfId="967" applyNumberFormat="1" applyFont="1" applyFill="1" applyBorder="1" applyAlignment="1">
      <alignment horizontal="center" vertical="center"/>
    </xf>
    <xf numFmtId="3" fontId="7" fillId="0" borderId="16" xfId="967" applyNumberFormat="1" applyFont="1" applyFill="1" applyBorder="1" applyAlignment="1">
      <alignment horizontal="center" vertical="center"/>
    </xf>
    <xf numFmtId="3" fontId="7" fillId="0" borderId="15" xfId="967" applyNumberFormat="1" applyFont="1" applyFill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center" vertical="center"/>
    </xf>
    <xf numFmtId="14" fontId="7" fillId="0" borderId="10" xfId="967" applyNumberFormat="1" applyFont="1" applyFill="1" applyBorder="1" applyAlignment="1">
      <alignment horizontal="center" vertical="center"/>
    </xf>
    <xf numFmtId="14" fontId="7" fillId="0" borderId="16" xfId="967" applyNumberFormat="1" applyFont="1" applyFill="1" applyBorder="1" applyAlignment="1">
      <alignment horizontal="center" vertical="center"/>
    </xf>
    <xf numFmtId="14" fontId="7" fillId="0" borderId="15" xfId="967" applyNumberFormat="1" applyFont="1" applyFill="1" applyBorder="1" applyAlignment="1">
      <alignment horizontal="center" vertical="center"/>
    </xf>
    <xf numFmtId="168" fontId="48" fillId="56" borderId="11" xfId="967" applyNumberFormat="1" applyFont="1" applyFill="1" applyBorder="1" applyAlignment="1">
      <alignment horizontal="center" vertical="center"/>
    </xf>
    <xf numFmtId="0" fontId="2" fillId="0" borderId="0" xfId="0" applyFont="1"/>
    <xf numFmtId="14" fontId="7" fillId="0" borderId="13" xfId="967" applyNumberFormat="1" applyFont="1" applyBorder="1" applyAlignment="1">
      <alignment horizontal="left"/>
    </xf>
    <xf numFmtId="1" fontId="7" fillId="0" borderId="13" xfId="967" applyNumberFormat="1" applyFont="1" applyBorder="1" applyAlignment="1">
      <alignment horizontal="left"/>
    </xf>
    <xf numFmtId="14" fontId="7" fillId="0" borderId="13" xfId="967" applyNumberFormat="1" applyFont="1" applyFill="1" applyBorder="1" applyAlignment="1">
      <alignment horizontal="center"/>
    </xf>
    <xf numFmtId="14" fontId="48" fillId="0" borderId="12" xfId="967" applyNumberFormat="1" applyFont="1" applyFill="1" applyBorder="1" applyAlignment="1">
      <alignment horizontal="left" vertical="center"/>
    </xf>
    <xf numFmtId="0" fontId="7" fillId="0" borderId="13" xfId="967" applyFont="1" applyFill="1" applyBorder="1" applyAlignment="1">
      <alignment horizontal="left" vertical="center"/>
    </xf>
    <xf numFmtId="14" fontId="7" fillId="0" borderId="14" xfId="967" applyNumberFormat="1" applyFont="1" applyFill="1" applyBorder="1" applyAlignment="1">
      <alignment horizontal="left" vertical="center"/>
    </xf>
    <xf numFmtId="14" fontId="48" fillId="0" borderId="11" xfId="967" applyNumberFormat="1" applyFont="1" applyFill="1" applyBorder="1" applyAlignment="1">
      <alignment horizontal="center" vertical="center"/>
    </xf>
    <xf numFmtId="0" fontId="4" fillId="58" borderId="11" xfId="2" applyFont="1" applyFill="1" applyBorder="1" applyAlignment="1">
      <alignment horizontal="center" vertical="center" wrapText="1"/>
    </xf>
    <xf numFmtId="0" fontId="5" fillId="58" borderId="11" xfId="1" applyFont="1" applyFill="1" applyBorder="1" applyAlignment="1">
      <alignment horizontal="right" wrapText="1"/>
    </xf>
    <xf numFmtId="1" fontId="48" fillId="58" borderId="28" xfId="967" applyNumberFormat="1" applyFont="1" applyFill="1" applyBorder="1"/>
    <xf numFmtId="1" fontId="48" fillId="58" borderId="0" xfId="967" applyNumberFormat="1" applyFont="1" applyFill="1" applyBorder="1"/>
    <xf numFmtId="1" fontId="48" fillId="58" borderId="29" xfId="967" applyNumberFormat="1" applyFont="1" applyFill="1" applyBorder="1"/>
    <xf numFmtId="1" fontId="48" fillId="58" borderId="27" xfId="967" applyNumberFormat="1" applyFont="1" applyFill="1" applyBorder="1"/>
    <xf numFmtId="0" fontId="47" fillId="58" borderId="27" xfId="967" applyFont="1" applyFill="1" applyBorder="1" applyAlignment="1">
      <alignment horizontal="center" vertical="center" wrapText="1"/>
    </xf>
    <xf numFmtId="170" fontId="47" fillId="58" borderId="26" xfId="967" applyNumberFormat="1" applyFont="1" applyFill="1" applyBorder="1" applyAlignment="1">
      <alignment horizontal="center" vertical="center" wrapText="1"/>
    </xf>
    <xf numFmtId="170" fontId="47" fillId="59" borderId="11" xfId="967" applyNumberFormat="1" applyFont="1" applyFill="1" applyBorder="1" applyAlignment="1">
      <alignment horizontal="center" vertical="center"/>
    </xf>
    <xf numFmtId="14" fontId="47" fillId="59" borderId="15" xfId="967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/>
    </xf>
    <xf numFmtId="168" fontId="48" fillId="0" borderId="11" xfId="0" applyNumberFormat="1" applyFont="1" applyBorder="1" applyAlignment="1">
      <alignment horizontal="center"/>
    </xf>
    <xf numFmtId="1" fontId="1" fillId="0" borderId="11" xfId="0" applyNumberFormat="1" applyFont="1" applyBorder="1"/>
    <xf numFmtId="171" fontId="48" fillId="55" borderId="11" xfId="0" applyNumberFormat="1" applyFont="1" applyFill="1" applyBorder="1" applyAlignment="1">
      <alignment horizontal="center" vertical="center"/>
    </xf>
    <xf numFmtId="168" fontId="48" fillId="55" borderId="11" xfId="0" applyNumberFormat="1" applyFont="1" applyFill="1" applyBorder="1" applyAlignment="1">
      <alignment horizontal="center" vertical="center"/>
    </xf>
    <xf numFmtId="0" fontId="5" fillId="56" borderId="0" xfId="0" applyFont="1" applyFill="1" applyBorder="1"/>
    <xf numFmtId="1" fontId="3" fillId="56" borderId="0" xfId="0" applyNumberFormat="1" applyFont="1" applyFill="1" applyBorder="1"/>
    <xf numFmtId="0" fontId="3" fillId="56" borderId="0" xfId="0" applyFont="1" applyFill="1" applyBorder="1"/>
    <xf numFmtId="0" fontId="7" fillId="0" borderId="11" xfId="0" applyFont="1" applyFill="1" applyBorder="1"/>
    <xf numFmtId="14" fontId="48" fillId="55" borderId="11" xfId="0" applyNumberFormat="1" applyFont="1" applyFill="1" applyBorder="1" applyAlignment="1">
      <alignment horizontal="center" vertical="center"/>
    </xf>
    <xf numFmtId="164" fontId="6" fillId="0" borderId="10" xfId="1" applyNumberFormat="1" applyFont="1" applyFill="1" applyBorder="1" applyAlignment="1">
      <alignment horizontal="center" wrapText="1"/>
    </xf>
    <xf numFmtId="164" fontId="6" fillId="0" borderId="16" xfId="1" applyNumberFormat="1" applyFont="1" applyFill="1" applyBorder="1" applyAlignment="1">
      <alignment horizontal="center" wrapText="1"/>
    </xf>
    <xf numFmtId="164" fontId="6" fillId="0" borderId="15" xfId="1" applyNumberFormat="1" applyFont="1" applyFill="1" applyBorder="1" applyAlignment="1">
      <alignment horizont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58" borderId="12" xfId="2" applyFont="1" applyFill="1" applyBorder="1" applyAlignment="1">
      <alignment horizontal="center"/>
    </xf>
    <xf numFmtId="0" fontId="4" fillId="58" borderId="13" xfId="2" applyFont="1" applyFill="1" applyBorder="1" applyAlignment="1">
      <alignment horizontal="center"/>
    </xf>
    <xf numFmtId="0" fontId="4" fillId="58" borderId="14" xfId="2" applyFont="1" applyFill="1" applyBorder="1" applyAlignment="1">
      <alignment horizontal="center"/>
    </xf>
    <xf numFmtId="0" fontId="4" fillId="57" borderId="10" xfId="1" applyFont="1" applyFill="1" applyBorder="1" applyAlignment="1">
      <alignment horizontal="center" vertical="center"/>
    </xf>
    <xf numFmtId="0" fontId="4" fillId="57" borderId="15" xfId="1" applyFont="1" applyFill="1" applyBorder="1" applyAlignment="1">
      <alignment horizontal="center" vertical="center"/>
    </xf>
    <xf numFmtId="0" fontId="4" fillId="57" borderId="11" xfId="1" applyFont="1" applyFill="1" applyBorder="1" applyAlignment="1">
      <alignment horizontal="center" vertical="center" wrapText="1"/>
    </xf>
    <xf numFmtId="0" fontId="4" fillId="58" borderId="11" xfId="0" applyFont="1" applyFill="1" applyBorder="1" applyAlignment="1">
      <alignment vertical="center"/>
    </xf>
    <xf numFmtId="0" fontId="4" fillId="57" borderId="11" xfId="1" applyFont="1" applyFill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left" vertical="center"/>
    </xf>
    <xf numFmtId="0" fontId="7" fillId="0" borderId="11" xfId="967" applyNumberFormat="1" applyFont="1" applyBorder="1" applyAlignment="1">
      <alignment horizontal="left" vertical="center"/>
    </xf>
    <xf numFmtId="14" fontId="7" fillId="0" borderId="11" xfId="967" applyNumberFormat="1" applyFont="1" applyBorder="1" applyAlignment="1">
      <alignment horizontal="left" vertical="center"/>
    </xf>
    <xf numFmtId="0" fontId="7" fillId="0" borderId="11" xfId="967" applyFont="1" applyBorder="1" applyAlignment="1">
      <alignment horizontal="left" vertical="center"/>
    </xf>
    <xf numFmtId="14" fontId="47" fillId="58" borderId="12" xfId="967" applyNumberFormat="1" applyFont="1" applyFill="1" applyBorder="1" applyAlignment="1">
      <alignment horizontal="center" vertical="center"/>
    </xf>
    <xf numFmtId="0" fontId="47" fillId="58" borderId="13" xfId="967" applyFont="1" applyFill="1" applyBorder="1" applyAlignment="1">
      <alignment horizontal="center" vertical="center"/>
    </xf>
    <xf numFmtId="14" fontId="47" fillId="58" borderId="13" xfId="967" applyNumberFormat="1" applyFont="1" applyFill="1" applyBorder="1" applyAlignment="1">
      <alignment horizontal="center" vertical="center"/>
    </xf>
    <xf numFmtId="14" fontId="47" fillId="58" borderId="14" xfId="967" applyNumberFormat="1" applyFont="1" applyFill="1" applyBorder="1" applyAlignment="1">
      <alignment horizontal="center" vertical="center"/>
    </xf>
    <xf numFmtId="14" fontId="48" fillId="55" borderId="12" xfId="967" applyNumberFormat="1" applyFont="1" applyFill="1" applyBorder="1" applyAlignment="1">
      <alignment horizontal="left" vertical="center"/>
    </xf>
    <xf numFmtId="0" fontId="7" fillId="0" borderId="13" xfId="967" applyNumberFormat="1" applyFont="1" applyBorder="1" applyAlignment="1">
      <alignment horizontal="left" vertical="center"/>
    </xf>
    <xf numFmtId="14" fontId="7" fillId="0" borderId="14" xfId="967" applyNumberFormat="1" applyFont="1" applyBorder="1" applyAlignment="1">
      <alignment horizontal="left" vertical="center"/>
    </xf>
    <xf numFmtId="0" fontId="7" fillId="0" borderId="13" xfId="967" applyFont="1" applyBorder="1" applyAlignment="1">
      <alignment horizontal="left" vertical="center"/>
    </xf>
    <xf numFmtId="0" fontId="47" fillId="59" borderId="10" xfId="967" applyFont="1" applyFill="1" applyBorder="1" applyAlignment="1">
      <alignment horizontal="center" vertical="center" wrapText="1"/>
    </xf>
    <xf numFmtId="0" fontId="47" fillId="59" borderId="16" xfId="967" applyFont="1" applyFill="1" applyBorder="1" applyAlignment="1">
      <alignment horizontal="center" vertical="center"/>
    </xf>
    <xf numFmtId="0" fontId="47" fillId="58" borderId="12" xfId="967" applyFont="1" applyFill="1" applyBorder="1" applyAlignment="1">
      <alignment horizontal="center" vertical="center" wrapText="1"/>
    </xf>
    <xf numFmtId="0" fontId="47" fillId="58" borderId="13" xfId="967" applyFont="1" applyFill="1" applyBorder="1" applyAlignment="1">
      <alignment horizontal="center" vertical="center" wrapText="1"/>
    </xf>
    <xf numFmtId="0" fontId="47" fillId="58" borderId="14" xfId="967" applyFont="1" applyFill="1" applyBorder="1" applyAlignment="1">
      <alignment horizontal="center" vertical="center" wrapText="1"/>
    </xf>
    <xf numFmtId="1" fontId="7" fillId="56" borderId="12" xfId="967" applyNumberFormat="1" applyFont="1" applyFill="1" applyBorder="1" applyAlignment="1">
      <alignment horizontal="left"/>
    </xf>
    <xf numFmtId="1" fontId="7" fillId="56" borderId="14" xfId="967" applyNumberFormat="1" applyFont="1" applyFill="1" applyBorder="1" applyAlignment="1">
      <alignment horizontal="left"/>
    </xf>
    <xf numFmtId="14" fontId="7" fillId="0" borderId="12" xfId="967" applyNumberFormat="1" applyFont="1" applyBorder="1" applyAlignment="1">
      <alignment horizontal="left"/>
    </xf>
    <xf numFmtId="1" fontId="7" fillId="0" borderId="14" xfId="967" applyNumberFormat="1" applyFont="1" applyBorder="1" applyAlignment="1">
      <alignment horizontal="left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showGridLines="0" tabSelected="1" zoomScale="85" zoomScaleNormal="85" workbookViewId="0">
      <selection activeCell="F33" sqref="F33"/>
    </sheetView>
  </sheetViews>
  <sheetFormatPr defaultColWidth="9.140625" defaultRowHeight="12.75" x14ac:dyDescent="0.2"/>
  <cols>
    <col min="1" max="1" width="10.85546875" style="5" bestFit="1" customWidth="1"/>
    <col min="2" max="2" width="11.85546875" style="5" customWidth="1"/>
    <col min="3" max="3" width="13.5703125" style="5" customWidth="1"/>
    <col min="4" max="6" width="11.85546875" style="5" customWidth="1"/>
    <col min="7" max="7" width="9.140625" style="6"/>
    <col min="8" max="8" width="10.140625" style="5" customWidth="1"/>
    <col min="9" max="9" width="13.140625" style="5" customWidth="1"/>
    <col min="10" max="10" width="13.5703125" style="5" customWidth="1"/>
    <col min="11" max="13" width="11.85546875" style="5" customWidth="1"/>
    <col min="14" max="14" width="9.140625" style="5"/>
    <col min="15" max="22" width="9.140625" style="5" customWidth="1"/>
    <col min="23" max="16384" width="9.140625" style="5"/>
  </cols>
  <sheetData>
    <row r="1" spans="1:22" s="2" customFormat="1" x14ac:dyDescent="0.2">
      <c r="A1" s="55" t="s">
        <v>12</v>
      </c>
      <c r="B1" s="55" t="s">
        <v>0</v>
      </c>
      <c r="C1" s="57" t="s">
        <v>13</v>
      </c>
      <c r="D1" s="52" t="s">
        <v>1</v>
      </c>
      <c r="E1" s="53"/>
      <c r="F1" s="54"/>
      <c r="G1" s="1"/>
      <c r="H1" s="55" t="s">
        <v>12</v>
      </c>
      <c r="I1" s="59" t="s">
        <v>0</v>
      </c>
      <c r="J1" s="57" t="s">
        <v>13</v>
      </c>
      <c r="K1" s="52" t="s">
        <v>2</v>
      </c>
      <c r="L1" s="53"/>
      <c r="M1" s="54"/>
    </row>
    <row r="2" spans="1:22" s="2" customFormat="1" x14ac:dyDescent="0.2">
      <c r="A2" s="56"/>
      <c r="B2" s="56"/>
      <c r="C2" s="58"/>
      <c r="D2" s="23" t="s">
        <v>3</v>
      </c>
      <c r="E2" s="23" t="s">
        <v>4</v>
      </c>
      <c r="F2" s="23" t="s">
        <v>5</v>
      </c>
      <c r="G2" s="1"/>
      <c r="H2" s="56"/>
      <c r="I2" s="58"/>
      <c r="J2" s="58"/>
      <c r="K2" s="23" t="s">
        <v>3</v>
      </c>
      <c r="L2" s="23" t="s">
        <v>4</v>
      </c>
      <c r="M2" s="23" t="s">
        <v>5</v>
      </c>
    </row>
    <row r="3" spans="1:22" s="40" customFormat="1" ht="14.45" customHeight="1" x14ac:dyDescent="0.2">
      <c r="A3" s="49" t="s">
        <v>40</v>
      </c>
      <c r="B3" s="43" t="s">
        <v>36</v>
      </c>
      <c r="C3" s="24" t="s">
        <v>6</v>
      </c>
      <c r="D3" s="3">
        <v>364</v>
      </c>
      <c r="E3" s="3">
        <v>364</v>
      </c>
      <c r="F3" s="3">
        <v>364</v>
      </c>
      <c r="G3" s="38"/>
      <c r="H3" s="49" t="s">
        <v>40</v>
      </c>
      <c r="I3" s="43" t="s">
        <v>36</v>
      </c>
      <c r="J3" s="24" t="s">
        <v>6</v>
      </c>
      <c r="K3" s="3">
        <v>0</v>
      </c>
      <c r="L3" s="3">
        <v>15</v>
      </c>
      <c r="M3" s="3">
        <v>0</v>
      </c>
      <c r="O3" s="4"/>
      <c r="P3" s="39"/>
      <c r="Q3" s="4"/>
      <c r="R3" s="4"/>
      <c r="S3" s="4"/>
      <c r="T3" s="4"/>
      <c r="U3" s="4"/>
      <c r="V3" s="39"/>
    </row>
    <row r="4" spans="1:22" x14ac:dyDescent="0.2">
      <c r="A4" s="50"/>
      <c r="B4" s="44"/>
      <c r="C4" s="24" t="s">
        <v>7</v>
      </c>
      <c r="D4" s="3">
        <v>364</v>
      </c>
      <c r="E4" s="3">
        <v>364</v>
      </c>
      <c r="F4" s="3">
        <v>364</v>
      </c>
      <c r="H4" s="50"/>
      <c r="I4" s="44"/>
      <c r="J4" s="24" t="s">
        <v>7</v>
      </c>
      <c r="K4" s="3">
        <v>0</v>
      </c>
      <c r="L4" s="3">
        <v>35</v>
      </c>
      <c r="M4" s="3">
        <v>0</v>
      </c>
      <c r="O4" s="4"/>
      <c r="Q4" s="4"/>
      <c r="R4" s="4"/>
      <c r="S4" s="4"/>
      <c r="T4" s="4"/>
      <c r="U4" s="4"/>
    </row>
    <row r="5" spans="1:22" x14ac:dyDescent="0.2">
      <c r="A5" s="50"/>
      <c r="B5" s="44"/>
      <c r="C5" s="24" t="s">
        <v>8</v>
      </c>
      <c r="D5" s="3">
        <v>356</v>
      </c>
      <c r="E5" s="3">
        <v>356</v>
      </c>
      <c r="F5" s="3">
        <v>356</v>
      </c>
      <c r="H5" s="50"/>
      <c r="I5" s="44"/>
      <c r="J5" s="24" t="s">
        <v>8</v>
      </c>
      <c r="K5" s="3">
        <v>0</v>
      </c>
      <c r="L5" s="3">
        <v>183</v>
      </c>
      <c r="M5" s="3">
        <v>0</v>
      </c>
      <c r="O5" s="4"/>
      <c r="Q5" s="4"/>
      <c r="R5" s="4"/>
      <c r="S5" s="4"/>
      <c r="T5" s="4"/>
      <c r="U5" s="4"/>
    </row>
    <row r="6" spans="1:22" x14ac:dyDescent="0.2">
      <c r="A6" s="50"/>
      <c r="B6" s="44"/>
      <c r="C6" s="24" t="s">
        <v>9</v>
      </c>
      <c r="D6" s="3">
        <v>356</v>
      </c>
      <c r="E6" s="3">
        <v>356</v>
      </c>
      <c r="F6" s="3">
        <v>356</v>
      </c>
      <c r="H6" s="50"/>
      <c r="I6" s="44"/>
      <c r="J6" s="24" t="s">
        <v>9</v>
      </c>
      <c r="K6" s="3">
        <v>0</v>
      </c>
      <c r="L6" s="3">
        <v>187</v>
      </c>
      <c r="M6" s="3">
        <v>0</v>
      </c>
      <c r="O6" s="4"/>
      <c r="Q6" s="4"/>
      <c r="R6" s="4"/>
      <c r="S6" s="4"/>
      <c r="T6" s="4"/>
      <c r="U6" s="4"/>
    </row>
    <row r="7" spans="1:22" x14ac:dyDescent="0.2">
      <c r="A7" s="50"/>
      <c r="B7" s="44"/>
      <c r="C7" s="24" t="s">
        <v>10</v>
      </c>
      <c r="D7" s="3">
        <v>356</v>
      </c>
      <c r="E7" s="3">
        <v>356</v>
      </c>
      <c r="F7" s="3">
        <v>356</v>
      </c>
      <c r="H7" s="50"/>
      <c r="I7" s="44"/>
      <c r="J7" s="24" t="s">
        <v>10</v>
      </c>
      <c r="K7" s="3">
        <v>0</v>
      </c>
      <c r="L7" s="3">
        <v>160</v>
      </c>
      <c r="M7" s="3">
        <v>0</v>
      </c>
      <c r="O7" s="4"/>
      <c r="Q7" s="4"/>
      <c r="R7" s="4"/>
      <c r="S7" s="4"/>
      <c r="T7" s="4"/>
      <c r="U7" s="4"/>
    </row>
    <row r="8" spans="1:22" x14ac:dyDescent="0.2">
      <c r="A8" s="50"/>
      <c r="B8" s="45"/>
      <c r="C8" s="24" t="s">
        <v>11</v>
      </c>
      <c r="D8" s="3">
        <v>356</v>
      </c>
      <c r="E8" s="3">
        <v>356</v>
      </c>
      <c r="F8" s="3">
        <v>356</v>
      </c>
      <c r="H8" s="50"/>
      <c r="I8" s="45"/>
      <c r="J8" s="24" t="s">
        <v>11</v>
      </c>
      <c r="K8" s="3">
        <v>0</v>
      </c>
      <c r="L8" s="3">
        <v>160</v>
      </c>
      <c r="M8" s="3">
        <v>0</v>
      </c>
      <c r="O8" s="4"/>
      <c r="Q8" s="4"/>
      <c r="R8" s="4"/>
      <c r="S8" s="4"/>
      <c r="T8" s="4"/>
      <c r="U8" s="4"/>
    </row>
    <row r="9" spans="1:22" x14ac:dyDescent="0.2">
      <c r="A9" s="50"/>
      <c r="B9" s="43" t="s">
        <v>37</v>
      </c>
      <c r="C9" s="24" t="s">
        <v>6</v>
      </c>
      <c r="D9" s="41">
        <v>365</v>
      </c>
      <c r="E9" s="41">
        <v>365</v>
      </c>
      <c r="F9" s="41">
        <v>365</v>
      </c>
      <c r="H9" s="50"/>
      <c r="I9" s="43" t="s">
        <v>37</v>
      </c>
      <c r="J9" s="24" t="s">
        <v>6</v>
      </c>
      <c r="K9" s="41">
        <v>0</v>
      </c>
      <c r="L9" s="41">
        <v>18</v>
      </c>
      <c r="M9" s="41">
        <v>0</v>
      </c>
      <c r="O9" s="4"/>
      <c r="Q9" s="4"/>
      <c r="R9" s="4"/>
      <c r="S9" s="4"/>
      <c r="T9" s="4"/>
      <c r="U9" s="4"/>
    </row>
    <row r="10" spans="1:22" x14ac:dyDescent="0.2">
      <c r="A10" s="50"/>
      <c r="B10" s="44"/>
      <c r="C10" s="24" t="s">
        <v>7</v>
      </c>
      <c r="D10" s="41">
        <v>365</v>
      </c>
      <c r="E10" s="41">
        <v>365</v>
      </c>
      <c r="F10" s="41">
        <v>365</v>
      </c>
      <c r="H10" s="50"/>
      <c r="I10" s="44"/>
      <c r="J10" s="24" t="s">
        <v>7</v>
      </c>
      <c r="K10" s="41">
        <v>0</v>
      </c>
      <c r="L10" s="41">
        <v>34</v>
      </c>
      <c r="M10" s="41">
        <v>0</v>
      </c>
      <c r="O10" s="4"/>
      <c r="Q10" s="4"/>
      <c r="R10" s="4"/>
      <c r="S10" s="4"/>
      <c r="T10" s="4"/>
      <c r="U10" s="4"/>
    </row>
    <row r="11" spans="1:22" x14ac:dyDescent="0.2">
      <c r="A11" s="50"/>
      <c r="B11" s="44"/>
      <c r="C11" s="24" t="s">
        <v>8</v>
      </c>
      <c r="D11" s="41">
        <v>356</v>
      </c>
      <c r="E11" s="41">
        <v>356</v>
      </c>
      <c r="F11" s="41">
        <v>356</v>
      </c>
      <c r="H11" s="50"/>
      <c r="I11" s="44"/>
      <c r="J11" s="24" t="s">
        <v>8</v>
      </c>
      <c r="K11" s="41">
        <v>0</v>
      </c>
      <c r="L11" s="41">
        <v>174</v>
      </c>
      <c r="M11" s="41">
        <v>0</v>
      </c>
      <c r="O11" s="4"/>
      <c r="Q11" s="4"/>
      <c r="R11" s="4"/>
      <c r="S11" s="4"/>
      <c r="T11" s="4"/>
      <c r="U11" s="4"/>
    </row>
    <row r="12" spans="1:22" x14ac:dyDescent="0.2">
      <c r="A12" s="50"/>
      <c r="B12" s="44"/>
      <c r="C12" s="24" t="s">
        <v>9</v>
      </c>
      <c r="D12" s="41">
        <v>356</v>
      </c>
      <c r="E12" s="41">
        <v>356</v>
      </c>
      <c r="F12" s="41">
        <v>356</v>
      </c>
      <c r="H12" s="50"/>
      <c r="I12" s="44"/>
      <c r="J12" s="24" t="s">
        <v>9</v>
      </c>
      <c r="K12" s="41">
        <v>0</v>
      </c>
      <c r="L12" s="41">
        <v>182</v>
      </c>
      <c r="M12" s="41">
        <v>0</v>
      </c>
      <c r="O12" s="4"/>
      <c r="Q12" s="4"/>
      <c r="R12" s="4"/>
      <c r="S12" s="4"/>
      <c r="T12" s="4"/>
      <c r="U12" s="4"/>
    </row>
    <row r="13" spans="1:22" x14ac:dyDescent="0.2">
      <c r="A13" s="50"/>
      <c r="B13" s="44"/>
      <c r="C13" s="24" t="s">
        <v>10</v>
      </c>
      <c r="D13" s="41">
        <v>356</v>
      </c>
      <c r="E13" s="41">
        <v>356</v>
      </c>
      <c r="F13" s="41">
        <v>356</v>
      </c>
      <c r="H13" s="50"/>
      <c r="I13" s="44"/>
      <c r="J13" s="24" t="s">
        <v>10</v>
      </c>
      <c r="K13" s="41">
        <v>0</v>
      </c>
      <c r="L13" s="41">
        <v>146</v>
      </c>
      <c r="M13" s="41">
        <v>0</v>
      </c>
      <c r="O13" s="4"/>
      <c r="Q13" s="4"/>
      <c r="R13" s="4"/>
      <c r="S13" s="4"/>
      <c r="T13" s="4"/>
      <c r="U13" s="4"/>
    </row>
    <row r="14" spans="1:22" x14ac:dyDescent="0.2">
      <c r="A14" s="50"/>
      <c r="B14" s="45"/>
      <c r="C14" s="24" t="s">
        <v>11</v>
      </c>
      <c r="D14" s="41">
        <v>356</v>
      </c>
      <c r="E14" s="41">
        <v>356</v>
      </c>
      <c r="F14" s="41">
        <v>356</v>
      </c>
      <c r="H14" s="50"/>
      <c r="I14" s="45"/>
      <c r="J14" s="24" t="s">
        <v>11</v>
      </c>
      <c r="K14" s="41">
        <v>0</v>
      </c>
      <c r="L14" s="41">
        <v>146</v>
      </c>
      <c r="M14" s="41">
        <v>0</v>
      </c>
      <c r="O14" s="4"/>
      <c r="Q14" s="4"/>
      <c r="R14" s="4"/>
      <c r="S14" s="4"/>
      <c r="T14" s="4"/>
      <c r="U14" s="4"/>
    </row>
    <row r="15" spans="1:22" x14ac:dyDescent="0.2">
      <c r="A15" s="50"/>
      <c r="B15" s="43" t="s">
        <v>38</v>
      </c>
      <c r="C15" s="24" t="s">
        <v>6</v>
      </c>
      <c r="D15" s="41">
        <v>365</v>
      </c>
      <c r="E15" s="41">
        <v>365</v>
      </c>
      <c r="F15" s="41">
        <v>365</v>
      </c>
      <c r="H15" s="50"/>
      <c r="I15" s="43" t="s">
        <v>38</v>
      </c>
      <c r="J15" s="24" t="s">
        <v>6</v>
      </c>
      <c r="K15" s="41">
        <v>0</v>
      </c>
      <c r="L15" s="41">
        <v>20</v>
      </c>
      <c r="M15" s="41">
        <v>0</v>
      </c>
      <c r="O15" s="4"/>
    </row>
    <row r="16" spans="1:22" x14ac:dyDescent="0.2">
      <c r="A16" s="50"/>
      <c r="B16" s="44"/>
      <c r="C16" s="24" t="s">
        <v>7</v>
      </c>
      <c r="D16" s="41">
        <v>365</v>
      </c>
      <c r="E16" s="41">
        <v>365</v>
      </c>
      <c r="F16" s="41">
        <v>365</v>
      </c>
      <c r="H16" s="50"/>
      <c r="I16" s="44"/>
      <c r="J16" s="24" t="s">
        <v>7</v>
      </c>
      <c r="K16" s="41">
        <v>0</v>
      </c>
      <c r="L16" s="41">
        <v>2</v>
      </c>
      <c r="M16" s="41">
        <v>0</v>
      </c>
    </row>
    <row r="17" spans="1:15" x14ac:dyDescent="0.2">
      <c r="A17" s="50"/>
      <c r="B17" s="44"/>
      <c r="C17" s="24" t="s">
        <v>8</v>
      </c>
      <c r="D17" s="41">
        <v>356</v>
      </c>
      <c r="E17" s="41">
        <v>356</v>
      </c>
      <c r="F17" s="41">
        <v>356</v>
      </c>
      <c r="H17" s="50"/>
      <c r="I17" s="44"/>
      <c r="J17" s="24" t="s">
        <v>8</v>
      </c>
      <c r="K17" s="41">
        <v>0</v>
      </c>
      <c r="L17" s="41">
        <v>142</v>
      </c>
      <c r="M17" s="41">
        <v>0</v>
      </c>
    </row>
    <row r="18" spans="1:15" x14ac:dyDescent="0.2">
      <c r="A18" s="50"/>
      <c r="B18" s="44"/>
      <c r="C18" s="24" t="s">
        <v>9</v>
      </c>
      <c r="D18" s="41">
        <v>356</v>
      </c>
      <c r="E18" s="41">
        <v>356</v>
      </c>
      <c r="F18" s="41">
        <v>356</v>
      </c>
      <c r="H18" s="50"/>
      <c r="I18" s="44"/>
      <c r="J18" s="24" t="s">
        <v>9</v>
      </c>
      <c r="K18" s="41">
        <v>0</v>
      </c>
      <c r="L18" s="41">
        <v>153</v>
      </c>
      <c r="M18" s="41">
        <v>0</v>
      </c>
    </row>
    <row r="19" spans="1:15" x14ac:dyDescent="0.2">
      <c r="A19" s="50"/>
      <c r="B19" s="44"/>
      <c r="C19" s="24" t="s">
        <v>10</v>
      </c>
      <c r="D19" s="41">
        <v>356</v>
      </c>
      <c r="E19" s="41">
        <v>356</v>
      </c>
      <c r="F19" s="41">
        <v>356</v>
      </c>
      <c r="H19" s="50"/>
      <c r="I19" s="44"/>
      <c r="J19" s="24" t="s">
        <v>10</v>
      </c>
      <c r="K19" s="41">
        <v>0</v>
      </c>
      <c r="L19" s="41">
        <v>104</v>
      </c>
      <c r="M19" s="41">
        <v>0</v>
      </c>
    </row>
    <row r="20" spans="1:15" x14ac:dyDescent="0.2">
      <c r="A20" s="51"/>
      <c r="B20" s="45"/>
      <c r="C20" s="24" t="s">
        <v>11</v>
      </c>
      <c r="D20" s="41">
        <v>356</v>
      </c>
      <c r="E20" s="41">
        <v>356</v>
      </c>
      <c r="F20" s="41">
        <v>356</v>
      </c>
      <c r="H20" s="51"/>
      <c r="I20" s="45"/>
      <c r="J20" s="24" t="s">
        <v>11</v>
      </c>
      <c r="K20" s="41">
        <v>0</v>
      </c>
      <c r="L20" s="41">
        <v>91</v>
      </c>
      <c r="M20" s="41">
        <v>0</v>
      </c>
    </row>
    <row r="21" spans="1:15" x14ac:dyDescent="0.2">
      <c r="A21" s="46" t="s">
        <v>41</v>
      </c>
      <c r="B21" s="43" t="s">
        <v>39</v>
      </c>
      <c r="C21" s="24" t="s">
        <v>6</v>
      </c>
      <c r="D21" s="41">
        <v>362</v>
      </c>
      <c r="E21" s="41">
        <v>362</v>
      </c>
      <c r="F21" s="41">
        <v>362</v>
      </c>
      <c r="H21" s="48" t="s">
        <v>41</v>
      </c>
      <c r="I21" s="43" t="s">
        <v>39</v>
      </c>
      <c r="J21" s="24" t="s">
        <v>6</v>
      </c>
      <c r="K21" s="41">
        <v>0</v>
      </c>
      <c r="L21" s="41">
        <v>0</v>
      </c>
      <c r="M21" s="41">
        <v>0</v>
      </c>
      <c r="O21" s="4"/>
    </row>
    <row r="22" spans="1:15" x14ac:dyDescent="0.2">
      <c r="A22" s="47"/>
      <c r="B22" s="44"/>
      <c r="C22" s="24" t="s">
        <v>7</v>
      </c>
      <c r="D22" s="41">
        <v>362</v>
      </c>
      <c r="E22" s="41">
        <v>362</v>
      </c>
      <c r="F22" s="41">
        <v>362</v>
      </c>
      <c r="H22" s="48"/>
      <c r="I22" s="44"/>
      <c r="J22" s="24" t="s">
        <v>7</v>
      </c>
      <c r="K22" s="41">
        <v>0</v>
      </c>
      <c r="L22" s="41">
        <v>0</v>
      </c>
      <c r="M22" s="41">
        <v>0</v>
      </c>
    </row>
    <row r="23" spans="1:15" x14ac:dyDescent="0.2">
      <c r="A23" s="47"/>
      <c r="B23" s="44"/>
      <c r="C23" s="24" t="s">
        <v>8</v>
      </c>
      <c r="D23" s="41">
        <v>450</v>
      </c>
      <c r="E23" s="41">
        <v>450</v>
      </c>
      <c r="F23" s="41">
        <v>450</v>
      </c>
      <c r="H23" s="48"/>
      <c r="I23" s="44"/>
      <c r="J23" s="24" t="s">
        <v>8</v>
      </c>
      <c r="K23" s="41">
        <v>0</v>
      </c>
      <c r="L23" s="41">
        <v>71</v>
      </c>
      <c r="M23" s="41">
        <v>0</v>
      </c>
    </row>
    <row r="24" spans="1:15" x14ac:dyDescent="0.2">
      <c r="A24" s="47"/>
      <c r="B24" s="44"/>
      <c r="C24" s="24" t="s">
        <v>9</v>
      </c>
      <c r="D24" s="41">
        <v>450</v>
      </c>
      <c r="E24" s="41">
        <v>450</v>
      </c>
      <c r="F24" s="41">
        <v>450</v>
      </c>
      <c r="H24" s="48"/>
      <c r="I24" s="44"/>
      <c r="J24" s="24" t="s">
        <v>9</v>
      </c>
      <c r="K24" s="41">
        <v>0</v>
      </c>
      <c r="L24" s="41">
        <v>96</v>
      </c>
      <c r="M24" s="41">
        <v>0</v>
      </c>
    </row>
    <row r="25" spans="1:15" x14ac:dyDescent="0.2">
      <c r="A25" s="47"/>
      <c r="B25" s="44"/>
      <c r="C25" s="24" t="s">
        <v>10</v>
      </c>
      <c r="D25" s="41">
        <v>450</v>
      </c>
      <c r="E25" s="41">
        <v>450</v>
      </c>
      <c r="F25" s="41">
        <v>450</v>
      </c>
      <c r="H25" s="48"/>
      <c r="I25" s="44"/>
      <c r="J25" s="24" t="s">
        <v>10</v>
      </c>
      <c r="K25" s="41">
        <v>0</v>
      </c>
      <c r="L25" s="41">
        <v>85</v>
      </c>
      <c r="M25" s="41">
        <v>0</v>
      </c>
    </row>
    <row r="26" spans="1:15" x14ac:dyDescent="0.2">
      <c r="A26" s="47"/>
      <c r="B26" s="45"/>
      <c r="C26" s="24" t="s">
        <v>11</v>
      </c>
      <c r="D26" s="41">
        <v>450</v>
      </c>
      <c r="E26" s="41">
        <v>450</v>
      </c>
      <c r="F26" s="41">
        <v>450</v>
      </c>
      <c r="H26" s="48"/>
      <c r="I26" s="45"/>
      <c r="J26" s="24" t="s">
        <v>11</v>
      </c>
      <c r="K26" s="41">
        <v>0</v>
      </c>
      <c r="L26" s="41">
        <v>78</v>
      </c>
      <c r="M26" s="41">
        <v>0</v>
      </c>
    </row>
    <row r="27" spans="1:15" x14ac:dyDescent="0.2">
      <c r="A27" s="47"/>
      <c r="B27" s="43">
        <v>44136</v>
      </c>
      <c r="C27" s="24" t="s">
        <v>6</v>
      </c>
      <c r="D27" s="41">
        <v>362</v>
      </c>
      <c r="E27" s="41">
        <v>362</v>
      </c>
      <c r="F27" s="41">
        <v>362</v>
      </c>
      <c r="H27" s="48"/>
      <c r="I27" s="43">
        <v>44136</v>
      </c>
      <c r="J27" s="24" t="s">
        <v>6</v>
      </c>
      <c r="K27" s="41">
        <v>0</v>
      </c>
      <c r="L27" s="41">
        <v>0</v>
      </c>
      <c r="M27" s="41">
        <v>0</v>
      </c>
    </row>
    <row r="28" spans="1:15" x14ac:dyDescent="0.2">
      <c r="A28" s="47"/>
      <c r="B28" s="44"/>
      <c r="C28" s="24" t="s">
        <v>7</v>
      </c>
      <c r="D28" s="41">
        <v>362</v>
      </c>
      <c r="E28" s="41">
        <v>362</v>
      </c>
      <c r="F28" s="41">
        <v>362</v>
      </c>
      <c r="H28" s="48"/>
      <c r="I28" s="44"/>
      <c r="J28" s="24" t="s">
        <v>7</v>
      </c>
      <c r="K28" s="41">
        <v>0</v>
      </c>
      <c r="L28" s="41">
        <v>0</v>
      </c>
      <c r="M28" s="41">
        <v>0</v>
      </c>
    </row>
    <row r="29" spans="1:15" x14ac:dyDescent="0.2">
      <c r="A29" s="47"/>
      <c r="B29" s="44"/>
      <c r="C29" s="24" t="s">
        <v>8</v>
      </c>
      <c r="D29" s="41">
        <v>450</v>
      </c>
      <c r="E29" s="41">
        <v>450</v>
      </c>
      <c r="F29" s="41">
        <v>450</v>
      </c>
      <c r="H29" s="48"/>
      <c r="I29" s="44"/>
      <c r="J29" s="24" t="s">
        <v>8</v>
      </c>
      <c r="K29" s="41">
        <v>0</v>
      </c>
      <c r="L29" s="41">
        <v>18</v>
      </c>
      <c r="M29" s="41">
        <v>0</v>
      </c>
    </row>
    <row r="30" spans="1:15" x14ac:dyDescent="0.2">
      <c r="A30" s="47"/>
      <c r="B30" s="44"/>
      <c r="C30" s="24" t="s">
        <v>9</v>
      </c>
      <c r="D30" s="41">
        <v>450</v>
      </c>
      <c r="E30" s="41">
        <v>450</v>
      </c>
      <c r="F30" s="41">
        <v>450</v>
      </c>
      <c r="H30" s="48"/>
      <c r="I30" s="44"/>
      <c r="J30" s="24" t="s">
        <v>9</v>
      </c>
      <c r="K30" s="41">
        <v>0</v>
      </c>
      <c r="L30" s="41">
        <v>10</v>
      </c>
      <c r="M30" s="41">
        <v>0</v>
      </c>
    </row>
    <row r="31" spans="1:15" x14ac:dyDescent="0.2">
      <c r="A31" s="47"/>
      <c r="B31" s="44"/>
      <c r="C31" s="24" t="s">
        <v>10</v>
      </c>
      <c r="D31" s="41">
        <v>450</v>
      </c>
      <c r="E31" s="41">
        <v>450</v>
      </c>
      <c r="F31" s="41">
        <v>450</v>
      </c>
      <c r="H31" s="48"/>
      <c r="I31" s="44"/>
      <c r="J31" s="24" t="s">
        <v>10</v>
      </c>
      <c r="K31" s="41">
        <v>0</v>
      </c>
      <c r="L31" s="41">
        <v>0</v>
      </c>
      <c r="M31" s="41">
        <v>0</v>
      </c>
    </row>
    <row r="32" spans="1:15" x14ac:dyDescent="0.2">
      <c r="A32" s="47"/>
      <c r="B32" s="45"/>
      <c r="C32" s="24" t="s">
        <v>11</v>
      </c>
      <c r="D32" s="41">
        <v>450</v>
      </c>
      <c r="E32" s="41">
        <v>450</v>
      </c>
      <c r="F32" s="41">
        <v>450</v>
      </c>
      <c r="H32" s="48"/>
      <c r="I32" s="45"/>
      <c r="J32" s="24" t="s">
        <v>11</v>
      </c>
      <c r="K32" s="41">
        <v>0</v>
      </c>
      <c r="L32" s="41">
        <v>4</v>
      </c>
      <c r="M32" s="41">
        <v>0</v>
      </c>
    </row>
    <row r="33" spans="1:22" s="2" customFormat="1" x14ac:dyDescent="0.2">
      <c r="A33" s="47"/>
      <c r="B33" s="43">
        <v>44166</v>
      </c>
      <c r="C33" s="24" t="s">
        <v>6</v>
      </c>
      <c r="D33" s="35">
        <v>362</v>
      </c>
      <c r="E33" s="35">
        <v>362</v>
      </c>
      <c r="F33" s="35">
        <v>362</v>
      </c>
      <c r="G33" s="1"/>
      <c r="H33" s="48"/>
      <c r="I33" s="43">
        <v>44166</v>
      </c>
      <c r="J33" s="24" t="s">
        <v>6</v>
      </c>
      <c r="K33" s="3">
        <v>0</v>
      </c>
      <c r="L33" s="3">
        <v>0</v>
      </c>
      <c r="M33" s="3">
        <v>0</v>
      </c>
      <c r="O33" s="4"/>
      <c r="P33" s="4"/>
      <c r="Q33" s="4"/>
      <c r="R33" s="4"/>
      <c r="S33" s="4"/>
      <c r="T33" s="4"/>
      <c r="U33" s="4"/>
      <c r="V33" s="4"/>
    </row>
    <row r="34" spans="1:22" s="2" customFormat="1" x14ac:dyDescent="0.2">
      <c r="A34" s="47"/>
      <c r="B34" s="44"/>
      <c r="C34" s="24" t="s">
        <v>7</v>
      </c>
      <c r="D34" s="35">
        <v>362</v>
      </c>
      <c r="E34" s="35">
        <v>362</v>
      </c>
      <c r="F34" s="35">
        <v>362</v>
      </c>
      <c r="G34" s="1"/>
      <c r="H34" s="48"/>
      <c r="I34" s="44"/>
      <c r="J34" s="24" t="s">
        <v>7</v>
      </c>
      <c r="K34" s="3">
        <v>0</v>
      </c>
      <c r="L34" s="3">
        <v>0</v>
      </c>
      <c r="M34" s="3">
        <v>0</v>
      </c>
      <c r="O34" s="4"/>
      <c r="P34" s="4"/>
      <c r="Q34" s="4"/>
      <c r="R34" s="4"/>
      <c r="S34" s="4"/>
      <c r="T34" s="4"/>
      <c r="U34" s="4"/>
      <c r="V34" s="4"/>
    </row>
    <row r="35" spans="1:22" s="2" customFormat="1" x14ac:dyDescent="0.2">
      <c r="A35" s="47"/>
      <c r="B35" s="44"/>
      <c r="C35" s="24" t="s">
        <v>8</v>
      </c>
      <c r="D35" s="35">
        <v>450</v>
      </c>
      <c r="E35" s="35">
        <v>450</v>
      </c>
      <c r="F35" s="35">
        <v>450</v>
      </c>
      <c r="G35" s="1"/>
      <c r="H35" s="48"/>
      <c r="I35" s="44"/>
      <c r="J35" s="24" t="s">
        <v>8</v>
      </c>
      <c r="K35" s="3">
        <v>0</v>
      </c>
      <c r="L35" s="3">
        <v>27</v>
      </c>
      <c r="M35" s="3">
        <v>0</v>
      </c>
      <c r="O35" s="4"/>
      <c r="P35" s="4"/>
      <c r="Q35" s="4"/>
      <c r="R35" s="4"/>
      <c r="S35" s="4"/>
      <c r="T35" s="4"/>
      <c r="U35" s="4"/>
      <c r="V35" s="4"/>
    </row>
    <row r="36" spans="1:22" s="2" customFormat="1" x14ac:dyDescent="0.2">
      <c r="A36" s="47"/>
      <c r="B36" s="44"/>
      <c r="C36" s="24" t="s">
        <v>9</v>
      </c>
      <c r="D36" s="35">
        <v>450</v>
      </c>
      <c r="E36" s="35">
        <v>450</v>
      </c>
      <c r="F36" s="35">
        <v>450</v>
      </c>
      <c r="G36" s="1"/>
      <c r="H36" s="48"/>
      <c r="I36" s="44"/>
      <c r="J36" s="24" t="s">
        <v>9</v>
      </c>
      <c r="K36" s="3">
        <v>0</v>
      </c>
      <c r="L36" s="3">
        <v>18</v>
      </c>
      <c r="M36" s="3">
        <v>0</v>
      </c>
      <c r="O36" s="4"/>
      <c r="P36" s="4"/>
      <c r="Q36" s="4"/>
      <c r="R36" s="4"/>
      <c r="S36" s="4"/>
      <c r="T36" s="4"/>
      <c r="U36" s="4"/>
      <c r="V36" s="4"/>
    </row>
    <row r="37" spans="1:22" s="2" customFormat="1" x14ac:dyDescent="0.2">
      <c r="A37" s="47"/>
      <c r="B37" s="44"/>
      <c r="C37" s="24" t="s">
        <v>10</v>
      </c>
      <c r="D37" s="35">
        <v>450</v>
      </c>
      <c r="E37" s="35">
        <v>450</v>
      </c>
      <c r="F37" s="35">
        <v>450</v>
      </c>
      <c r="G37" s="1"/>
      <c r="H37" s="48"/>
      <c r="I37" s="44"/>
      <c r="J37" s="24" t="s">
        <v>10</v>
      </c>
      <c r="K37" s="3">
        <v>0</v>
      </c>
      <c r="L37" s="3">
        <v>16</v>
      </c>
      <c r="M37" s="3">
        <v>0</v>
      </c>
      <c r="O37" s="4"/>
      <c r="P37" s="4"/>
      <c r="Q37" s="4"/>
      <c r="R37" s="4"/>
      <c r="S37" s="4"/>
      <c r="T37" s="4"/>
      <c r="U37" s="4"/>
      <c r="V37" s="4"/>
    </row>
    <row r="38" spans="1:22" s="2" customFormat="1" x14ac:dyDescent="0.2">
      <c r="A38" s="47"/>
      <c r="B38" s="45"/>
      <c r="C38" s="24" t="s">
        <v>11</v>
      </c>
      <c r="D38" s="35">
        <v>450</v>
      </c>
      <c r="E38" s="35">
        <v>450</v>
      </c>
      <c r="F38" s="35">
        <v>450</v>
      </c>
      <c r="G38" s="1"/>
      <c r="H38" s="48"/>
      <c r="I38" s="45"/>
      <c r="J38" s="24" t="s">
        <v>11</v>
      </c>
      <c r="K38" s="3">
        <v>0</v>
      </c>
      <c r="L38" s="3">
        <v>30</v>
      </c>
      <c r="M38" s="3">
        <v>0</v>
      </c>
      <c r="O38" s="4"/>
      <c r="P38" s="4"/>
      <c r="Q38" s="4"/>
      <c r="R38" s="4"/>
      <c r="S38" s="4"/>
      <c r="T38" s="4"/>
      <c r="U38" s="4"/>
      <c r="V38" s="4"/>
    </row>
  </sheetData>
  <mergeCells count="24">
    <mergeCell ref="A1:A2"/>
    <mergeCell ref="H1:H2"/>
    <mergeCell ref="D1:F1"/>
    <mergeCell ref="B15:B20"/>
    <mergeCell ref="I15:I20"/>
    <mergeCell ref="B9:B14"/>
    <mergeCell ref="I9:I14"/>
    <mergeCell ref="B3:B8"/>
    <mergeCell ref="K1:M1"/>
    <mergeCell ref="B1:B2"/>
    <mergeCell ref="C1:C2"/>
    <mergeCell ref="I1:I2"/>
    <mergeCell ref="J1:J2"/>
    <mergeCell ref="B33:B38"/>
    <mergeCell ref="I33:I38"/>
    <mergeCell ref="A21:A38"/>
    <mergeCell ref="H21:H38"/>
    <mergeCell ref="H3:H20"/>
    <mergeCell ref="A3:A20"/>
    <mergeCell ref="B27:B32"/>
    <mergeCell ref="I27:I32"/>
    <mergeCell ref="I3:I8"/>
    <mergeCell ref="B21:B26"/>
    <mergeCell ref="I21:I26"/>
  </mergeCells>
  <pageMargins left="0.25" right="0.25" top="0.75" bottom="0.7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opLeftCell="A7" zoomScale="85" zoomScaleNormal="85" workbookViewId="0">
      <selection activeCell="D33" sqref="D33"/>
    </sheetView>
  </sheetViews>
  <sheetFormatPr defaultColWidth="9.140625" defaultRowHeight="12.75" x14ac:dyDescent="0.2"/>
  <cols>
    <col min="1" max="1" width="31" style="15" bestFit="1" customWidth="1"/>
    <col min="2" max="2" width="12.85546875" style="15" customWidth="1"/>
    <col min="3" max="3" width="15.42578125" style="15" bestFit="1" customWidth="1"/>
    <col min="4" max="4" width="16.28515625" style="15" bestFit="1" customWidth="1"/>
    <col min="5" max="16384" width="9.140625" style="15"/>
  </cols>
  <sheetData>
    <row r="1" spans="1:4" x14ac:dyDescent="0.2">
      <c r="A1" s="74" t="s">
        <v>14</v>
      </c>
      <c r="B1" s="75"/>
      <c r="C1" s="75"/>
      <c r="D1" s="76"/>
    </row>
    <row r="2" spans="1:4" x14ac:dyDescent="0.2">
      <c r="A2" s="25"/>
      <c r="B2" s="26"/>
      <c r="C2" s="31">
        <v>43891</v>
      </c>
      <c r="D2" s="31">
        <v>43922</v>
      </c>
    </row>
    <row r="3" spans="1:4" x14ac:dyDescent="0.2">
      <c r="A3" s="27"/>
      <c r="B3" s="28"/>
      <c r="C3" s="29" t="s">
        <v>15</v>
      </c>
      <c r="D3" s="30" t="s">
        <v>16</v>
      </c>
    </row>
    <row r="4" spans="1:4" x14ac:dyDescent="0.2">
      <c r="A4" s="77" t="s">
        <v>17</v>
      </c>
      <c r="B4" s="78"/>
      <c r="C4" s="14">
        <v>1.17</v>
      </c>
      <c r="D4" s="14">
        <v>1.812230805323144</v>
      </c>
    </row>
    <row r="5" spans="1:4" x14ac:dyDescent="0.2">
      <c r="A5" s="79" t="s">
        <v>18</v>
      </c>
      <c r="B5" s="80"/>
      <c r="C5" s="33">
        <v>67037.659999999989</v>
      </c>
      <c r="D5" s="33">
        <v>57065.539866666666</v>
      </c>
    </row>
    <row r="6" spans="1:4" x14ac:dyDescent="0.2">
      <c r="A6" s="79" t="s">
        <v>19</v>
      </c>
      <c r="B6" s="80"/>
      <c r="C6" s="34">
        <v>0.45076829791882744</v>
      </c>
      <c r="D6" s="34">
        <v>0.45182844904900821</v>
      </c>
    </row>
    <row r="7" spans="1:4" x14ac:dyDescent="0.2">
      <c r="A7" s="79" t="s">
        <v>20</v>
      </c>
      <c r="B7" s="80"/>
      <c r="C7" s="33">
        <v>29369.745999999996</v>
      </c>
      <c r="D7" s="33">
        <v>47360.024482758614</v>
      </c>
    </row>
    <row r="8" spans="1:4" x14ac:dyDescent="0.2">
      <c r="A8" s="16"/>
      <c r="B8" s="17"/>
      <c r="C8" s="18"/>
      <c r="D8" s="18"/>
    </row>
    <row r="9" spans="1:4" x14ac:dyDescent="0.2">
      <c r="A9" s="64" t="s">
        <v>21</v>
      </c>
      <c r="B9" s="65"/>
      <c r="C9" s="66"/>
      <c r="D9" s="67"/>
    </row>
    <row r="10" spans="1:4" x14ac:dyDescent="0.2">
      <c r="A10" s="31">
        <f>C2</f>
        <v>43891</v>
      </c>
      <c r="B10" s="72" t="s">
        <v>33</v>
      </c>
      <c r="C10" s="72" t="s">
        <v>34</v>
      </c>
      <c r="D10" s="72" t="s">
        <v>35</v>
      </c>
    </row>
    <row r="11" spans="1:4" ht="38.25" customHeight="1" x14ac:dyDescent="0.2">
      <c r="A11" s="32" t="s">
        <v>31</v>
      </c>
      <c r="B11" s="73"/>
      <c r="C11" s="73"/>
      <c r="D11" s="73"/>
    </row>
    <row r="12" spans="1:4" x14ac:dyDescent="0.2">
      <c r="A12" s="11" t="s">
        <v>22</v>
      </c>
      <c r="B12" s="7">
        <v>234275.3914104469</v>
      </c>
      <c r="C12" s="7">
        <v>150350.96629530418</v>
      </c>
      <c r="D12" s="7">
        <v>36901.587626238455</v>
      </c>
    </row>
    <row r="13" spans="1:4" x14ac:dyDescent="0.2">
      <c r="A13" s="12" t="s">
        <v>23</v>
      </c>
      <c r="B13" s="8">
        <v>13455.291049138048</v>
      </c>
      <c r="C13" s="8">
        <v>182.77556809189798</v>
      </c>
      <c r="D13" s="8">
        <v>193025.23732601415</v>
      </c>
    </row>
    <row r="14" spans="1:4" x14ac:dyDescent="0.2">
      <c r="A14" s="12" t="s">
        <v>24</v>
      </c>
      <c r="B14" s="8">
        <v>273.42568230631639</v>
      </c>
      <c r="C14" s="8">
        <v>565.34701770118818</v>
      </c>
      <c r="D14" s="8">
        <v>45170.642757227368</v>
      </c>
    </row>
    <row r="15" spans="1:4" x14ac:dyDescent="0.2">
      <c r="A15" s="12" t="s">
        <v>25</v>
      </c>
      <c r="B15" s="8">
        <v>900.21243096701107</v>
      </c>
      <c r="C15" s="8">
        <v>0</v>
      </c>
      <c r="D15" s="8">
        <v>1121.7392462825685</v>
      </c>
    </row>
    <row r="16" spans="1:4" x14ac:dyDescent="0.2">
      <c r="A16" s="13" t="s">
        <v>26</v>
      </c>
      <c r="B16" s="9">
        <v>849.6794271417175</v>
      </c>
      <c r="C16" s="9">
        <v>65.911118902730379</v>
      </c>
      <c r="D16" s="9">
        <v>1646.793044237475</v>
      </c>
    </row>
    <row r="17" spans="1:4" x14ac:dyDescent="0.2">
      <c r="A17" s="10" t="s">
        <v>27</v>
      </c>
      <c r="B17" s="36">
        <f>SUM(B12:B16)/1000</f>
        <v>249.75400000000002</v>
      </c>
      <c r="C17" s="36">
        <f>SUM(C12:C16)/1000</f>
        <v>151.16499999999999</v>
      </c>
      <c r="D17" s="36">
        <f>SUM(D12:D16)/1000</f>
        <v>277.86599999999999</v>
      </c>
    </row>
    <row r="18" spans="1:4" x14ac:dyDescent="0.2">
      <c r="A18" s="10" t="s">
        <v>28</v>
      </c>
      <c r="B18" s="37">
        <v>0.44889800000000007</v>
      </c>
      <c r="C18" s="37">
        <v>0.22192000000000003</v>
      </c>
      <c r="D18" s="37">
        <v>0.93151200000000012</v>
      </c>
    </row>
    <row r="19" spans="1:4" x14ac:dyDescent="0.2">
      <c r="A19" s="68" t="s">
        <v>29</v>
      </c>
      <c r="B19" s="69"/>
      <c r="C19" s="70"/>
      <c r="D19" s="36">
        <f>SUM(B17:D17)</f>
        <v>678.78499999999997</v>
      </c>
    </row>
    <row r="20" spans="1:4" x14ac:dyDescent="0.2">
      <c r="A20" s="68" t="s">
        <v>30</v>
      </c>
      <c r="B20" s="71"/>
      <c r="C20" s="70"/>
      <c r="D20" s="37">
        <f>SUM(B18:D18)</f>
        <v>1.6023300000000003</v>
      </c>
    </row>
    <row r="21" spans="1:4" x14ac:dyDescent="0.2">
      <c r="A21" s="19"/>
      <c r="B21" s="20"/>
      <c r="C21" s="21"/>
      <c r="D21" s="22"/>
    </row>
    <row r="22" spans="1:4" ht="12.75" customHeight="1" x14ac:dyDescent="0.2">
      <c r="A22" s="31">
        <f>D2</f>
        <v>43922</v>
      </c>
      <c r="B22" s="72" t="s">
        <v>33</v>
      </c>
      <c r="C22" s="72" t="s">
        <v>34</v>
      </c>
      <c r="D22" s="72" t="s">
        <v>35</v>
      </c>
    </row>
    <row r="23" spans="1:4" ht="25.5" x14ac:dyDescent="0.2">
      <c r="A23" s="32" t="s">
        <v>31</v>
      </c>
      <c r="B23" s="73"/>
      <c r="C23" s="73"/>
      <c r="D23" s="73"/>
    </row>
    <row r="24" spans="1:4" x14ac:dyDescent="0.2">
      <c r="A24" s="11" t="s">
        <v>22</v>
      </c>
      <c r="B24" s="7">
        <v>220537.1645759863</v>
      </c>
      <c r="C24" s="7">
        <v>143428.78583414792</v>
      </c>
      <c r="D24" s="7">
        <v>33301.314351343266</v>
      </c>
    </row>
    <row r="25" spans="1:4" x14ac:dyDescent="0.2">
      <c r="A25" s="12" t="s">
        <v>23</v>
      </c>
      <c r="B25" s="8">
        <v>6340.0295643376139</v>
      </c>
      <c r="C25" s="8">
        <v>78.826435020146604</v>
      </c>
      <c r="D25" s="8">
        <v>173018.77732109802</v>
      </c>
    </row>
    <row r="26" spans="1:4" x14ac:dyDescent="0.2">
      <c r="A26" s="12" t="s">
        <v>24</v>
      </c>
      <c r="B26" s="8">
        <v>95.202835598989964</v>
      </c>
      <c r="C26" s="8">
        <v>1550.3877308319468</v>
      </c>
      <c r="D26" s="8">
        <v>23165.823338337945</v>
      </c>
    </row>
    <row r="27" spans="1:4" x14ac:dyDescent="0.2">
      <c r="A27" s="12" t="s">
        <v>25</v>
      </c>
      <c r="B27" s="8">
        <v>2463.2270079741334</v>
      </c>
      <c r="C27" s="8">
        <v>0</v>
      </c>
      <c r="D27" s="8">
        <v>2444.1055938166128</v>
      </c>
    </row>
    <row r="28" spans="1:4" x14ac:dyDescent="0.2">
      <c r="A28" s="13" t="s">
        <v>26</v>
      </c>
      <c r="B28" s="9">
        <v>1587.3760161029572</v>
      </c>
      <c r="C28" s="9">
        <v>0</v>
      </c>
      <c r="D28" s="9">
        <v>1948.97939540415</v>
      </c>
    </row>
    <row r="29" spans="1:4" x14ac:dyDescent="0.2">
      <c r="A29" s="42" t="s">
        <v>32</v>
      </c>
      <c r="B29" s="36">
        <f>SUM(B24:B28)/1000</f>
        <v>231.023</v>
      </c>
      <c r="C29" s="36">
        <f>SUM(C24:C28)/1000</f>
        <v>145.05799999999999</v>
      </c>
      <c r="D29" s="36">
        <f>SUM(D24:D28)/1000</f>
        <v>233.87899999999996</v>
      </c>
    </row>
    <row r="30" spans="1:4" x14ac:dyDescent="0.2">
      <c r="A30" s="42" t="s">
        <v>28</v>
      </c>
      <c r="B30" s="37">
        <v>0.41231099999999998</v>
      </c>
      <c r="C30" s="37">
        <v>0.21439299999999997</v>
      </c>
      <c r="D30" s="37">
        <v>0.75340100000000021</v>
      </c>
    </row>
    <row r="31" spans="1:4" x14ac:dyDescent="0.2">
      <c r="A31" s="60" t="s">
        <v>29</v>
      </c>
      <c r="B31" s="61"/>
      <c r="C31" s="62"/>
      <c r="D31" s="36">
        <f>(D29+C29+B29)</f>
        <v>609.95999999999992</v>
      </c>
    </row>
    <row r="32" spans="1:4" x14ac:dyDescent="0.2">
      <c r="A32" s="60" t="s">
        <v>30</v>
      </c>
      <c r="B32" s="63"/>
      <c r="C32" s="62"/>
      <c r="D32" s="37">
        <f>SUM(B30:D30)</f>
        <v>1.3801050000000001</v>
      </c>
    </row>
  </sheetData>
  <mergeCells count="16">
    <mergeCell ref="A1:D1"/>
    <mergeCell ref="A4:B4"/>
    <mergeCell ref="A5:B5"/>
    <mergeCell ref="A6:B6"/>
    <mergeCell ref="A7:B7"/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Rice, Andrew</cp:lastModifiedBy>
  <cp:lastPrinted>2020-01-23T14:55:07Z</cp:lastPrinted>
  <dcterms:created xsi:type="dcterms:W3CDTF">2018-04-26T09:07:44Z</dcterms:created>
  <dcterms:modified xsi:type="dcterms:W3CDTF">2020-05-27T10:38:32Z</dcterms:modified>
</cp:coreProperties>
</file>