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 codeName="{F2B83AC3-3A92-4FF1-8D57-CA5CB3A19BB1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OandT\EBandET\Contracts\Services &amp; Projects\Firm Frequency Response Service\Tender Round 125 - Reeceived May 2020\Post Tender Report\"/>
    </mc:Choice>
  </mc:AlternateContent>
  <bookViews>
    <workbookView xWindow="-120" yWindow="-120" windowWidth="24330" windowHeight="10725"/>
  </bookViews>
  <sheets>
    <sheet name="TR125" sheetId="5" r:id="rId1"/>
  </sheets>
  <functionGroups builtInGroupCount="18"/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_FilterDatabase" localSheetId="0" hidden="1">'TR125'!$C$1:$C$594</definedName>
    <definedName name="EFA">#REF!</definedName>
    <definedName name="EFA_23">#REF!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0" i="5" l="1"/>
  <c r="J172" i="5" l="1"/>
  <c r="J173" i="5"/>
  <c r="J174" i="5"/>
  <c r="J175" i="5"/>
  <c r="J176" i="5"/>
  <c r="J177" i="5"/>
  <c r="J178" i="5"/>
  <c r="J179" i="5"/>
  <c r="J180" i="5"/>
  <c r="J181" i="5"/>
  <c r="J182" i="5"/>
  <c r="J183" i="5"/>
  <c r="J184" i="5"/>
  <c r="J170" i="5" l="1"/>
  <c r="J70" i="5" l="1"/>
  <c r="J71" i="5"/>
  <c r="J66" i="5"/>
  <c r="J67" i="5"/>
  <c r="J7" i="5" l="1"/>
  <c r="J8" i="5"/>
  <c r="J9" i="5"/>
  <c r="J10" i="5"/>
  <c r="J11" i="5"/>
  <c r="J12" i="5"/>
  <c r="J13" i="5"/>
  <c r="J14" i="5"/>
  <c r="J15" i="5"/>
  <c r="J16" i="5"/>
  <c r="J17" i="5"/>
  <c r="J18" i="5"/>
  <c r="J19" i="5"/>
  <c r="J20" i="5" l="1"/>
  <c r="J21" i="5"/>
  <c r="J22" i="5"/>
  <c r="J23" i="5"/>
  <c r="J24" i="5"/>
  <c r="J25" i="5"/>
  <c r="J26" i="5"/>
  <c r="J27" i="5"/>
  <c r="J28" i="5"/>
  <c r="J29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8" i="5"/>
  <c r="J69" i="5"/>
  <c r="J72" i="5" l="1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 l="1"/>
  <c r="A7" i="5" l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l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E6" i="5"/>
  <c r="A66" i="5" l="1"/>
  <c r="A67" i="5" s="1"/>
  <c r="A68" i="5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l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J186" i="5"/>
  <c r="J185" i="5"/>
  <c r="J171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T6" i="5" l="1"/>
  <c r="T5" i="5"/>
  <c r="Q6" i="5"/>
  <c r="Q5" i="5"/>
  <c r="N6" i="5"/>
  <c r="N5" i="5"/>
  <c r="J5" i="5" l="1"/>
  <c r="H6" i="5" l="1"/>
  <c r="I6" i="5" l="1"/>
  <c r="J6" i="5" s="1"/>
</calcChain>
</file>

<file path=xl/comments1.xml><?xml version="1.0" encoding="utf-8"?>
<comments xmlns="http://schemas.openxmlformats.org/spreadsheetml/2006/main">
  <authors>
    <author>Sophie D</author>
    <author>National Grid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Column B is assumed to always contain a value in rows with data, in the Master file and in the Tender files.
In the Tender files, if a row has no value in column B but values in other columns for the same row, the row will NOT be transferred to the Master file.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contain "TO connection"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"Generation Type"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"Start Date"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after "Start Date"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code
Value must begin with "Tendered Period", in the Master file and in the Tender files.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in row 2 must begin with "Tendered Frames"
Working Days - From must be the 1st sub-column in row 4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Working Days - To must be the 2nd sub-column in row 4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Saturdays - From must be the 4th sub-column in row 4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Saturdays - To must be the 5th sub-column in row 4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Sundays - From must be the 7th sub-column in row 4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Sundays - To must be the 8th sub-column in row 4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before Maximum PLP</t>
        </r>
      </text>
    </comment>
    <comment ref="Y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"Maximum Part Load Point (MW)"</t>
        </r>
      </text>
    </comment>
    <comment ref="Z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after Maximum PLP</t>
        </r>
      </text>
    </comment>
    <comment ref="AA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"Minimum MEL (MW)"</t>
        </r>
      </text>
    </comment>
    <comment ref="AB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after Minimum MEL</t>
        </r>
      </text>
    </comment>
    <comment ref="AC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in row 4 must be "Primary Response (max.) @ 0.2Hz (MW)"</t>
        </r>
      </text>
    </comment>
    <comment ref="AD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Primary Response 0.5Hz must be the 2nd sub-column in row 4</t>
        </r>
      </text>
    </comment>
    <comment ref="AG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Secondary Response 0.5Hz must be the 5th sub-column in row 4</t>
        </r>
      </text>
    </comment>
    <comment ref="AI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High Frequency Response 0.5Hz must be the 7th sub-column in row 4</t>
        </r>
      </text>
    </comment>
    <comment ref="AJ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contain "adding volume"</t>
        </r>
      </text>
    </comment>
    <comment ref="AL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contain "all or nothing"</t>
        </r>
      </text>
    </comment>
    <comment ref="AN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in row 2 must begin with "Non-Dynamic Provider"</t>
        </r>
      </text>
    </comment>
    <comment ref="AO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sub-column after sub-column "Automatic Response Energy Deliverable by 10s (MW)"</t>
        </r>
      </text>
    </comment>
    <comment ref="AP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code
Must be the last column and value must begin with  "Comments", in the Master file and in the Tender files</t>
        </r>
      </text>
    </comment>
    <comment ref="E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Unit listed in the Framework agreement</t>
        </r>
      </text>
    </comment>
    <comment ref="AJ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If you are looking to add volume please indicate by entering YES in this column</t>
        </r>
      </text>
    </comment>
    <comment ref="AK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enter the awarded tender line that you wish to stack volume onto</t>
        </r>
      </text>
    </comment>
    <comment ref="AL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clearly indicate with capital letters which bids are part of an all or nothing bids . </t>
        </r>
      </text>
    </comment>
    <comment ref="AP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indicate any additional information here.  Eg. ramping, ambient temp requirements, mutually exclusive tenders </t>
        </r>
      </text>
    </comment>
    <comment ref="U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V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Y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Z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AD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G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I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O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this column</t>
        </r>
      </text>
    </comment>
  </commentList>
</comments>
</file>

<file path=xl/sharedStrings.xml><?xml version="1.0" encoding="utf-8"?>
<sst xmlns="http://schemas.openxmlformats.org/spreadsheetml/2006/main" count="1495" uniqueCount="207">
  <si>
    <t>Company Name</t>
  </si>
  <si>
    <t>Applicable FFR Capability Data Table</t>
  </si>
  <si>
    <t>Please indicate as per detail change provision if you are adding volume</t>
  </si>
  <si>
    <t>Please state the accepted tender that you are stacking onto</t>
  </si>
  <si>
    <t>Dynamic Providers Only</t>
  </si>
  <si>
    <t>Dynamic Providers only</t>
  </si>
  <si>
    <t xml:space="preserve">Comments </t>
  </si>
  <si>
    <t>Working Days 
(Mon-Fri)</t>
  </si>
  <si>
    <t>Saturdays</t>
  </si>
  <si>
    <t>Sundays/Bank Holidays</t>
  </si>
  <si>
    <t>Availability Fee (£/h)</t>
  </si>
  <si>
    <t>Nomination Fee (£/h)</t>
  </si>
  <si>
    <t>Window Initiation Fee (£/window)</t>
  </si>
  <si>
    <t>Maximum Part Load Point (MW)</t>
  </si>
  <si>
    <t>Minimum Part Load Point (MW)</t>
  </si>
  <si>
    <t>Minimum MEL (MW)</t>
  </si>
  <si>
    <t>Maximum SEL (MW)</t>
  </si>
  <si>
    <t>From</t>
  </si>
  <si>
    <t>To</t>
  </si>
  <si>
    <t>Duration (h)</t>
  </si>
  <si>
    <t>Primary Response (max.) @ 0.2Hz (MW)</t>
  </si>
  <si>
    <t>Primary Response (max.) @ 0.5Hz (MW)</t>
  </si>
  <si>
    <t>Primary Response (max.) @ 0.8Hz (MW)</t>
  </si>
  <si>
    <t>Secondary Response (max.) @ 0.2/0.2Hz (MW)</t>
  </si>
  <si>
    <t>Secondary Response (max.) @ 0.5/0.5Hz (MW)</t>
  </si>
  <si>
    <t>High Frequency Response (max.) @ 0.2Hz (MW)</t>
  </si>
  <si>
    <t>High Frequency Response (max.) @ 0.5Hz (MW)</t>
  </si>
  <si>
    <t>Automatic Response Energy Deliverable by 10s (MW)</t>
  </si>
  <si>
    <t>Automatic Response Energy Deliverable by 30s (MW)</t>
  </si>
  <si>
    <t>Tender Ref</t>
  </si>
  <si>
    <t xml:space="preserve">As per FFR framework agreement </t>
  </si>
  <si>
    <t>-</t>
  </si>
  <si>
    <t>Example Company</t>
  </si>
  <si>
    <t>Ex-FFR-1</t>
  </si>
  <si>
    <t>Tendered Unit 
(BMU/Unit ID)</t>
  </si>
  <si>
    <r>
      <t xml:space="preserve">BMUs  Only - Applicable Balancing Service         </t>
    </r>
    <r>
      <rPr>
        <sz val="10"/>
        <color theme="0"/>
        <rFont val="Arial"/>
        <family val="2"/>
      </rPr>
      <t xml:space="preserve">  (i.e. ABSVD Imbalance) YES/NO</t>
    </r>
  </si>
  <si>
    <t>Volume of Response Tendered</t>
  </si>
  <si>
    <t>Generation Type</t>
  </si>
  <si>
    <t>Please state if this is an all or nothing bid.
Clearly reference what lines are included in each all or nothing bid</t>
  </si>
  <si>
    <t>DNO connection</t>
  </si>
  <si>
    <t>TO connection</t>
  </si>
  <si>
    <t>TO connection  /  DNO connection</t>
  </si>
  <si>
    <t>Gas</t>
  </si>
  <si>
    <t>Diesel</t>
  </si>
  <si>
    <t>Bio Fuel</t>
  </si>
  <si>
    <t>Wind</t>
  </si>
  <si>
    <t>Battery</t>
  </si>
  <si>
    <t>DSF: Storage (for export)</t>
  </si>
  <si>
    <t>Tendered Prices***</t>
  </si>
  <si>
    <t>Start Date</t>
  </si>
  <si>
    <t>End Date</t>
  </si>
  <si>
    <t>Tendered Period 
(dd.mm.yy - dd.mm.yy)</t>
  </si>
  <si>
    <t>Tendered Frames per Service Day</t>
  </si>
  <si>
    <t>DSF: Load response</t>
  </si>
  <si>
    <t>DSF: Distributed generation (onsite)</t>
  </si>
  <si>
    <t>DSF: Storage (onsite)</t>
  </si>
  <si>
    <t>DSF: Distributed generation (for export)</t>
  </si>
  <si>
    <t>Multiple Fuel Type</t>
  </si>
  <si>
    <t>Yes</t>
  </si>
  <si>
    <t xml:space="preserve">Non-Dynamic Providers  </t>
  </si>
  <si>
    <t xml:space="preserve">Please indicate if this is a mutually exclusive tender </t>
  </si>
  <si>
    <t xml:space="preserve"> </t>
  </si>
  <si>
    <t>ATTUNE ENERGY</t>
  </si>
  <si>
    <t>ERNES-1</t>
  </si>
  <si>
    <t>FLEXIBLE GENERATION</t>
  </si>
  <si>
    <t>CRMU-1</t>
  </si>
  <si>
    <t xml:space="preserve">PRECISE ENERGY </t>
  </si>
  <si>
    <t>STOWA-1</t>
  </si>
  <si>
    <t>VALENCE POWER</t>
  </si>
  <si>
    <t>STOWB-1</t>
  </si>
  <si>
    <t>BALANCE POWER</t>
  </si>
  <si>
    <t>IPSWA-1</t>
  </si>
  <si>
    <t>EQUIVALENCE ENERGY</t>
  </si>
  <si>
    <t>IPSWB-1</t>
  </si>
  <si>
    <t>BESS HoldCo 2 Ltd</t>
  </si>
  <si>
    <t>DBESS-22</t>
  </si>
  <si>
    <t>BESS HoldCo 3 Ltd</t>
  </si>
  <si>
    <t>DBESSH-33</t>
  </si>
  <si>
    <t>DBESSA-33</t>
  </si>
  <si>
    <t>DBESSC-33</t>
  </si>
  <si>
    <t>DBESSF-33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</si>
  <si>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</si>
  <si>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</si>
  <si>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</si>
  <si>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</si>
  <si>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</si>
  <si>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</si>
  <si>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</si>
  <si>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</si>
  <si>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</si>
  <si>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</si>
  <si>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</si>
  <si>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</si>
  <si>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</si>
  <si>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</si>
  <si>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Centrica Brigg Ltd</t>
  </si>
  <si>
    <t>ROOSB-1</t>
  </si>
  <si>
    <t>REstore Flexpond UK Ltd</t>
  </si>
  <si>
    <t>REST-1</t>
  </si>
  <si>
    <t>Centrica Business Solutions Optimisation UK Ltd</t>
  </si>
  <si>
    <t>CBS0-1</t>
  </si>
  <si>
    <t>2MW Static</t>
  </si>
  <si>
    <t>City Energy Management Services Ltd.</t>
  </si>
  <si>
    <t>CMFH-1</t>
  </si>
  <si>
    <t>CMFH-2</t>
  </si>
  <si>
    <t>Flexitricity Limited</t>
  </si>
  <si>
    <t>AG-EFLX01</t>
  </si>
  <si>
    <t>AG-BFLX01</t>
  </si>
  <si>
    <t>AG-FLX00L</t>
  </si>
  <si>
    <t>SFLEX-3</t>
  </si>
  <si>
    <t>SFLEX-4</t>
  </si>
  <si>
    <t>SFLEX-5</t>
  </si>
  <si>
    <t>YES</t>
  </si>
  <si>
    <t/>
  </si>
  <si>
    <t>GridBeyond Limited</t>
  </si>
  <si>
    <t>GBND-1</t>
  </si>
  <si>
    <t>GBND-2</t>
  </si>
  <si>
    <t>ENDSR-1</t>
  </si>
  <si>
    <t>ENDSR-2</t>
  </si>
  <si>
    <t>ENDSR-3</t>
  </si>
  <si>
    <t>ENDSR-4</t>
  </si>
  <si>
    <t>Mutually exclusive with B &amp; C</t>
  </si>
  <si>
    <t>Mutually exclusive with A</t>
  </si>
  <si>
    <t>Habitat Energy Limited</t>
  </si>
  <si>
    <t>HAB1-FFR</t>
  </si>
  <si>
    <t>HAB2-FFR</t>
  </si>
  <si>
    <t>HAB3-FFR</t>
  </si>
  <si>
    <t>HAB4-FFR</t>
  </si>
  <si>
    <t>Kiwi Power Ltd</t>
  </si>
  <si>
    <t>KIWIE-2</t>
  </si>
  <si>
    <t>KIWIDA-1</t>
  </si>
  <si>
    <t>KIWIE-3</t>
  </si>
  <si>
    <t>KIWIS-1</t>
  </si>
  <si>
    <t>Limejump Ltd</t>
  </si>
  <si>
    <t>LJDYN-6</t>
  </si>
  <si>
    <t>LJDYQ-1</t>
  </si>
  <si>
    <t>Limejump Energy Ltd</t>
  </si>
  <si>
    <t>AG-BLIM02</t>
  </si>
  <si>
    <t>AG-FLIM01</t>
  </si>
  <si>
    <t>AG-GLIM01</t>
  </si>
  <si>
    <t>AG-HLIM01</t>
  </si>
  <si>
    <t>AG-ELIM02</t>
  </si>
  <si>
    <t>LJDYN-2</t>
  </si>
  <si>
    <t>LJFFR-1</t>
  </si>
  <si>
    <t>H for 30 minutes only</t>
  </si>
  <si>
    <t>npower</t>
  </si>
  <si>
    <t>NPFRD-1</t>
  </si>
  <si>
    <t>Mutually Exclusive of tenders A&amp;B</t>
  </si>
  <si>
    <t>Open Energi Limited</t>
  </si>
  <si>
    <t>OPEN-1</t>
  </si>
  <si>
    <t>OPEN-2</t>
  </si>
  <si>
    <t>Peak Gen</t>
  </si>
  <si>
    <t>PETDAG-1</t>
  </si>
  <si>
    <t>PETDAG-2</t>
  </si>
  <si>
    <t>PGFFR-8</t>
  </si>
  <si>
    <t>PGFFR-5</t>
  </si>
  <si>
    <t>Social Energy Limited</t>
  </si>
  <si>
    <t>SOC1-FFR</t>
  </si>
  <si>
    <t>SOC2-FFR</t>
  </si>
  <si>
    <t>SOC3-FFR</t>
  </si>
  <si>
    <t>SOC4-FFR</t>
  </si>
  <si>
    <t>SOC5-FFR</t>
  </si>
  <si>
    <t>H for only 30mins</t>
  </si>
  <si>
    <t>Pelham Storage Limited</t>
  </si>
  <si>
    <t>PLHM-1</t>
  </si>
  <si>
    <t>Creyke Beck Storage Limited</t>
  </si>
  <si>
    <t>CREY-1</t>
  </si>
  <si>
    <t>DNO Connection</t>
  </si>
  <si>
    <t>UK Power Reserve</t>
  </si>
  <si>
    <t>AFFR1</t>
  </si>
  <si>
    <t>AFFR2</t>
  </si>
  <si>
    <t>AFFR3</t>
  </si>
  <si>
    <t xml:space="preserve">Upside Energy </t>
  </si>
  <si>
    <t>UPEN-2</t>
  </si>
  <si>
    <t>UPEN-1</t>
  </si>
  <si>
    <t>EDF Energy Customers Limited</t>
  </si>
  <si>
    <t>AG-AEDF01</t>
  </si>
  <si>
    <t xml:space="preserve">AG -GEDF01 </t>
  </si>
  <si>
    <t>AG -GEDF01</t>
  </si>
  <si>
    <t>AG -GEDF02</t>
  </si>
  <si>
    <t>EDFE-2</t>
  </si>
  <si>
    <t>EDFE-6</t>
  </si>
  <si>
    <t>First Renewable Alpha Limited</t>
  </si>
  <si>
    <t>TREGN-1</t>
  </si>
  <si>
    <t>Opted only for weekends</t>
  </si>
  <si>
    <t>We checked mentioned tender #  and the request is within agreed period</t>
  </si>
  <si>
    <t>Mutual exclusive tenders</t>
  </si>
  <si>
    <t>Can not be accepted with tender 125.164</t>
  </si>
  <si>
    <t>Can not be accepted with tender 125.165</t>
  </si>
  <si>
    <t xml:space="preserve">Status </t>
  </si>
  <si>
    <t>Rejection code</t>
  </si>
  <si>
    <t>Rejected</t>
  </si>
  <si>
    <t>Accepted</t>
  </si>
  <si>
    <t>NA</t>
  </si>
  <si>
    <t>Rejection Codes</t>
  </si>
  <si>
    <t>Code</t>
  </si>
  <si>
    <t>Reason</t>
  </si>
  <si>
    <t>Beneficial</t>
  </si>
  <si>
    <t>Req. satisifed by more beneficial bids</t>
  </si>
  <si>
    <t>No outstanding req.</t>
  </si>
  <si>
    <t>Desired procurement volume already met</t>
  </si>
  <si>
    <t>Formed part of AON. Not collectively beneficial</t>
  </si>
  <si>
    <t>Price not beneificial across tendered period</t>
  </si>
  <si>
    <t>Does not meet tender prerequisites</t>
  </si>
  <si>
    <t>Multiple tenders received for the same unit</t>
  </si>
  <si>
    <t>Beyond desired procument volume</t>
  </si>
  <si>
    <t>Indication of FFR results for Tender Round 125, accepted tenders will be officially notified via an issued acceptance letter.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</si>
</sst>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&quot;£&quot;* #,##0.00_);_(&quot;£&quot;* \(#,##0.00\);_(&quot;£&quot;* &quot;-&quot;??_);_(@_)"/>
    <numFmt numFmtId="165" formatCode="0.000"/>
    <numFmt numFmtId="166" formatCode="_-* #,##0.00\ _€_-;\-* #,##0.00\ _€_-;_-* &quot;-&quot;??\ _€_-;_-@_-"/>
    <numFmt numFmtId="167" formatCode="0.0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Hel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i/>
      <sz val="11"/>
      <name val="Calibri"/>
      <family val="2"/>
      <scheme val="minor"/>
    </font>
    <font>
      <b/>
      <i/>
      <sz val="10"/>
      <name val="Hel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0079C1"/>
        <bgColor indexed="64"/>
      </patternFill>
    </fill>
    <fill>
      <patternFill patternType="solid">
        <fgColor rgb="FFE64097"/>
        <bgColor indexed="64"/>
      </patternFill>
    </fill>
    <fill>
      <patternFill patternType="solid">
        <fgColor rgb="FFF8901E"/>
        <bgColor indexed="64"/>
      </patternFill>
    </fill>
    <fill>
      <patternFill patternType="solid">
        <fgColor rgb="FF6A2C9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958">
    <xf numFmtId="0" fontId="0" fillId="0" borderId="0"/>
    <xf numFmtId="0" fontId="8" fillId="0" borderId="0"/>
    <xf numFmtId="0" fontId="9" fillId="0" borderId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4" borderId="0" applyNumberFormat="0" applyBorder="0" applyAlignment="0" applyProtection="0"/>
    <xf numFmtId="0" fontId="12" fillId="8" borderId="0" applyNumberFormat="0" applyBorder="0" applyAlignment="0" applyProtection="0"/>
    <xf numFmtId="0" fontId="13" fillId="25" borderId="12" applyNumberFormat="0" applyAlignment="0" applyProtection="0"/>
    <xf numFmtId="0" fontId="14" fillId="26" borderId="13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12" borderId="12" applyNumberFormat="0" applyAlignment="0" applyProtection="0"/>
    <xf numFmtId="0" fontId="21" fillId="0" borderId="17" applyNumberFormat="0" applyFill="0" applyAlignment="0" applyProtection="0"/>
    <xf numFmtId="0" fontId="22" fillId="27" borderId="0" applyNumberFormat="0" applyBorder="0" applyAlignment="0" applyProtection="0"/>
    <xf numFmtId="0" fontId="7" fillId="0" borderId="0"/>
    <xf numFmtId="0" fontId="1" fillId="0" borderId="0"/>
    <xf numFmtId="0" fontId="7" fillId="28" borderId="18" applyNumberFormat="0" applyFont="0" applyAlignment="0" applyProtection="0"/>
    <xf numFmtId="0" fontId="23" fillId="25" borderId="19" applyNumberFormat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4" borderId="0" applyNumberFormat="0" applyBorder="0" applyAlignment="0" applyProtection="0"/>
    <xf numFmtId="0" fontId="12" fillId="8" borderId="0" applyNumberFormat="0" applyBorder="0" applyAlignment="0" applyProtection="0"/>
    <xf numFmtId="0" fontId="13" fillId="25" borderId="12" applyNumberFormat="0" applyAlignment="0" applyProtection="0"/>
    <xf numFmtId="0" fontId="14" fillId="26" borderId="13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12" borderId="12" applyNumberFormat="0" applyAlignment="0" applyProtection="0"/>
    <xf numFmtId="0" fontId="21" fillId="0" borderId="17" applyNumberFormat="0" applyFill="0" applyAlignment="0" applyProtection="0"/>
    <xf numFmtId="0" fontId="22" fillId="27" borderId="0" applyNumberFormat="0" applyBorder="0" applyAlignment="0" applyProtection="0"/>
    <xf numFmtId="0" fontId="1" fillId="0" borderId="0"/>
    <xf numFmtId="0" fontId="7" fillId="28" borderId="18" applyNumberFormat="0" applyFont="0" applyAlignment="0" applyProtection="0"/>
    <xf numFmtId="0" fontId="23" fillId="25" borderId="19" applyNumberFormat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4" borderId="0" applyNumberFormat="0" applyBorder="0" applyAlignment="0" applyProtection="0"/>
    <xf numFmtId="0" fontId="12" fillId="8" borderId="0" applyNumberFormat="0" applyBorder="0" applyAlignment="0" applyProtection="0"/>
    <xf numFmtId="0" fontId="13" fillId="25" borderId="12" applyNumberFormat="0" applyAlignment="0" applyProtection="0"/>
    <xf numFmtId="0" fontId="14" fillId="26" borderId="13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12" borderId="12" applyNumberFormat="0" applyAlignment="0" applyProtection="0"/>
    <xf numFmtId="0" fontId="21" fillId="0" borderId="17" applyNumberFormat="0" applyFill="0" applyAlignment="0" applyProtection="0"/>
    <xf numFmtId="0" fontId="22" fillId="27" borderId="0" applyNumberFormat="0" applyBorder="0" applyAlignment="0" applyProtection="0"/>
    <xf numFmtId="0" fontId="1" fillId="0" borderId="0"/>
    <xf numFmtId="0" fontId="7" fillId="28" borderId="18" applyNumberFormat="0" applyFont="0" applyAlignment="0" applyProtection="0"/>
    <xf numFmtId="0" fontId="23" fillId="25" borderId="19" applyNumberFormat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28" borderId="18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28" borderId="18" applyNumberFormat="0" applyFont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3" fillId="25" borderId="12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0" fontId="14" fillId="26" borderId="13" applyNumberFormat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0" fillId="12" borderId="12" applyNumberFormat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7" fillId="0" borderId="0"/>
    <xf numFmtId="0" fontId="27" fillId="0" borderId="0"/>
    <xf numFmtId="0" fontId="7" fillId="0" borderId="0"/>
    <xf numFmtId="0" fontId="8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28" borderId="18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27" fillId="0" borderId="0"/>
    <xf numFmtId="0" fontId="27" fillId="0" borderId="0"/>
    <xf numFmtId="0" fontId="10" fillId="0" borderId="0"/>
    <xf numFmtId="0" fontId="10" fillId="0" borderId="0"/>
    <xf numFmtId="9" fontId="7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166" fontId="7" fillId="0" borderId="0" applyFont="0" applyFill="0" applyBorder="0" applyAlignment="0" applyProtection="0"/>
    <xf numFmtId="0" fontId="27" fillId="0" borderId="0"/>
    <xf numFmtId="0" fontId="27" fillId="0" borderId="0"/>
    <xf numFmtId="0" fontId="7" fillId="0" borderId="0"/>
    <xf numFmtId="0" fontId="10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6" fillId="3" borderId="10" xfId="0" applyNumberFormat="1" applyFont="1" applyFill="1" applyBorder="1" applyAlignment="1" applyProtection="1">
      <alignment horizontal="center" vertical="center" wrapText="1"/>
      <protection hidden="1"/>
    </xf>
    <xf numFmtId="49" fontId="6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 applyProtection="1">
      <alignment horizontal="center" vertical="center" wrapText="1"/>
      <protection hidden="1"/>
    </xf>
    <xf numFmtId="0" fontId="6" fillId="5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/>
      <protection hidden="1"/>
    </xf>
    <xf numFmtId="14" fontId="31" fillId="29" borderId="1" xfId="0" applyNumberFormat="1" applyFont="1" applyFill="1" applyBorder="1" applyAlignment="1" applyProtection="1">
      <alignment horizontal="center" vertical="center" wrapText="1"/>
      <protection hidden="1"/>
    </xf>
    <xf numFmtId="0" fontId="30" fillId="29" borderId="1" xfId="0" applyFont="1" applyFill="1" applyBorder="1" applyAlignment="1" applyProtection="1">
      <alignment horizontal="center" vertical="center" wrapText="1"/>
      <protection hidden="1"/>
    </xf>
    <xf numFmtId="0" fontId="31" fillId="29" borderId="1" xfId="0" applyFont="1" applyFill="1" applyBorder="1" applyAlignment="1" applyProtection="1">
      <alignment horizontal="center" vertical="center" wrapText="1"/>
      <protection hidden="1"/>
    </xf>
    <xf numFmtId="0" fontId="31" fillId="29" borderId="1" xfId="0" applyNumberFormat="1" applyFont="1" applyFill="1" applyBorder="1" applyAlignment="1" applyProtection="1">
      <alignment horizontal="center" vertical="center" wrapText="1"/>
      <protection hidden="1"/>
    </xf>
    <xf numFmtId="0" fontId="31" fillId="29" borderId="1" xfId="0" quotePrefix="1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Protection="1">
      <protection hidden="1"/>
    </xf>
    <xf numFmtId="0" fontId="0" fillId="0" borderId="0" xfId="0" applyProtection="1">
      <protection locked="0"/>
    </xf>
    <xf numFmtId="165" fontId="28" fillId="29" borderId="1" xfId="0" applyNumberFormat="1" applyFont="1" applyFill="1" applyBorder="1" applyAlignment="1" applyProtection="1">
      <alignment vertical="center" wrapText="1"/>
      <protection hidden="1"/>
    </xf>
    <xf numFmtId="0" fontId="29" fillId="29" borderId="1" xfId="0" applyFont="1" applyFill="1" applyBorder="1" applyAlignment="1" applyProtection="1">
      <alignment horizontal="center" vertical="center" wrapText="1"/>
      <protection hidden="1"/>
    </xf>
    <xf numFmtId="14" fontId="30" fillId="29" borderId="1" xfId="0" applyNumberFormat="1" applyFont="1" applyFill="1" applyBorder="1" applyAlignment="1" applyProtection="1">
      <alignment horizontal="center" vertical="center" wrapText="1"/>
      <protection hidden="1"/>
    </xf>
    <xf numFmtId="0" fontId="30" fillId="29" borderId="1" xfId="0" applyNumberFormat="1" applyFont="1" applyFill="1" applyBorder="1" applyAlignment="1" applyProtection="1">
      <alignment horizontal="center" vertical="center" wrapText="1"/>
      <protection hidden="1"/>
    </xf>
    <xf numFmtId="0" fontId="31" fillId="29" borderId="1" xfId="0" quotePrefix="1" applyNumberFormat="1" applyFont="1" applyFill="1" applyBorder="1" applyAlignment="1" applyProtection="1">
      <alignment horizontal="center" vertical="center" wrapText="1"/>
      <protection hidden="1"/>
    </xf>
    <xf numFmtId="165" fontId="28" fillId="29" borderId="1" xfId="0" applyNumberFormat="1" applyFont="1" applyFill="1" applyBorder="1" applyAlignment="1" applyProtection="1">
      <alignment vertical="center" wrapText="1"/>
    </xf>
    <xf numFmtId="0" fontId="32" fillId="0" borderId="1" xfId="0" applyFont="1" applyFill="1" applyBorder="1" applyAlignment="1" applyProtection="1">
      <alignment horizontal="center" vertical="center" wrapText="1"/>
      <protection hidden="1"/>
    </xf>
    <xf numFmtId="0" fontId="38" fillId="0" borderId="21" xfId="0" applyFont="1" applyFill="1" applyBorder="1" applyAlignment="1" applyProtection="1">
      <alignment horizontal="center"/>
      <protection locked="0"/>
    </xf>
    <xf numFmtId="1" fontId="40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38" fillId="0" borderId="21" xfId="0" applyNumberFormat="1" applyFont="1" applyFill="1" applyBorder="1" applyAlignment="1" applyProtection="1">
      <alignment horizontal="center"/>
      <protection hidden="1"/>
    </xf>
    <xf numFmtId="0" fontId="38" fillId="0" borderId="0" xfId="0" applyFont="1" applyFill="1" applyProtection="1">
      <protection locked="0"/>
    </xf>
    <xf numFmtId="0" fontId="38" fillId="0" borderId="0" xfId="0" applyFont="1" applyFill="1" applyProtection="1">
      <protection hidden="1"/>
    </xf>
    <xf numFmtId="0" fontId="39" fillId="0" borderId="21" xfId="0" applyFont="1" applyFill="1" applyBorder="1" applyAlignment="1" applyProtection="1">
      <alignment horizontal="center" vertical="center" wrapText="1"/>
      <protection locked="0"/>
    </xf>
    <xf numFmtId="0" fontId="36" fillId="0" borderId="21" xfId="0" applyFont="1" applyFill="1" applyBorder="1" applyAlignment="1" applyProtection="1">
      <alignment horizontal="center" vertical="center" wrapText="1"/>
      <protection locked="0"/>
    </xf>
    <xf numFmtId="0" fontId="40" fillId="0" borderId="21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center"/>
      <protection locked="0"/>
    </xf>
    <xf numFmtId="167" fontId="38" fillId="0" borderId="21" xfId="0" applyNumberFormat="1" applyFont="1" applyFill="1" applyBorder="1" applyAlignment="1" applyProtection="1">
      <alignment horizontal="center"/>
      <protection locked="0"/>
    </xf>
    <xf numFmtId="0" fontId="38" fillId="0" borderId="21" xfId="0" applyFont="1" applyFill="1" applyBorder="1" applyAlignment="1" applyProtection="1">
      <alignment horizontal="center" wrapText="1"/>
      <protection locked="0"/>
    </xf>
    <xf numFmtId="1" fontId="38" fillId="0" borderId="24" xfId="0" applyNumberFormat="1" applyFont="1" applyFill="1" applyBorder="1" applyAlignment="1" applyProtection="1">
      <alignment horizontal="center"/>
      <protection hidden="1"/>
    </xf>
    <xf numFmtId="0" fontId="40" fillId="0" borderId="24" xfId="0" applyFont="1" applyFill="1" applyBorder="1" applyAlignment="1" applyProtection="1">
      <alignment horizontal="center" vertical="center" wrapText="1"/>
      <protection locked="0"/>
    </xf>
    <xf numFmtId="0" fontId="36" fillId="0" borderId="24" xfId="0" applyFont="1" applyFill="1" applyBorder="1" applyAlignment="1" applyProtection="1">
      <alignment horizontal="center" vertical="center" wrapText="1"/>
      <protection locked="0"/>
    </xf>
    <xf numFmtId="0" fontId="38" fillId="0" borderId="24" xfId="0" applyFont="1" applyFill="1" applyBorder="1" applyAlignment="1" applyProtection="1">
      <alignment horizontal="center"/>
      <protection locked="0"/>
    </xf>
    <xf numFmtId="0" fontId="38" fillId="0" borderId="24" xfId="0" applyFont="1" applyFill="1" applyBorder="1" applyAlignment="1" applyProtection="1">
      <alignment horizontal="center" wrapText="1"/>
      <protection locked="0"/>
    </xf>
    <xf numFmtId="0" fontId="39" fillId="0" borderId="24" xfId="0" applyFont="1" applyFill="1" applyBorder="1" applyAlignment="1" applyProtection="1">
      <alignment horizontal="center" vertical="center" wrapText="1"/>
      <protection locked="0"/>
    </xf>
    <xf numFmtId="0" fontId="38" fillId="0" borderId="9" xfId="0" applyFont="1" applyFill="1" applyBorder="1" applyAlignment="1" applyProtection="1">
      <alignment horizontal="center"/>
      <protection locked="0"/>
    </xf>
    <xf numFmtId="1" fontId="40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38" fillId="0" borderId="21" xfId="0" applyNumberFormat="1" applyFont="1" applyFill="1" applyBorder="1" applyAlignment="1" applyProtection="1">
      <alignment horizontal="center"/>
      <protection locked="0"/>
    </xf>
    <xf numFmtId="167" fontId="38" fillId="0" borderId="24" xfId="0" applyNumberFormat="1" applyFont="1" applyFill="1" applyBorder="1" applyAlignment="1" applyProtection="1">
      <alignment horizontal="center"/>
      <protection locked="0"/>
    </xf>
    <xf numFmtId="2" fontId="38" fillId="0" borderId="24" xfId="0" applyNumberFormat="1" applyFont="1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14" fontId="0" fillId="0" borderId="24" xfId="0" applyNumberFormat="1" applyFill="1" applyBorder="1" applyAlignment="1" applyProtection="1">
      <alignment horizontal="center"/>
      <protection locked="0"/>
    </xf>
    <xf numFmtId="14" fontId="0" fillId="0" borderId="21" xfId="0" applyNumberFormat="1" applyFill="1" applyBorder="1" applyAlignment="1" applyProtection="1">
      <alignment horizontal="center"/>
      <protection locked="0"/>
    </xf>
    <xf numFmtId="165" fontId="28" fillId="29" borderId="24" xfId="0" applyNumberFormat="1" applyFont="1" applyFill="1" applyBorder="1" applyAlignment="1" applyProtection="1">
      <alignment vertical="center" wrapText="1"/>
    </xf>
    <xf numFmtId="165" fontId="28" fillId="29" borderId="24" xfId="0" applyNumberFormat="1" applyFont="1" applyFill="1" applyBorder="1" applyAlignment="1" applyProtection="1">
      <alignment vertical="center" wrapText="1"/>
      <protection hidden="1"/>
    </xf>
    <xf numFmtId="165" fontId="0" fillId="0" borderId="21" xfId="0" applyNumberFormat="1" applyFill="1" applyBorder="1" applyProtection="1">
      <protection hidden="1"/>
    </xf>
    <xf numFmtId="165" fontId="0" fillId="0" borderId="1" xfId="0" applyNumberFormat="1" applyFont="1" applyFill="1" applyBorder="1" applyProtection="1">
      <protection hidden="1"/>
    </xf>
    <xf numFmtId="0" fontId="35" fillId="0" borderId="0" xfId="0" applyFont="1" applyFill="1"/>
    <xf numFmtId="14" fontId="0" fillId="0" borderId="0" xfId="0" applyNumberForma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 wrapText="1"/>
      <protection hidden="1"/>
    </xf>
    <xf numFmtId="0" fontId="0" fillId="0" borderId="0" xfId="0" applyNumberFormat="1" applyFill="1" applyAlignment="1" applyProtection="1">
      <alignment horizontal="center"/>
      <protection hidden="1"/>
    </xf>
    <xf numFmtId="0" fontId="42" fillId="6" borderId="25" xfId="0" applyFont="1" applyFill="1" applyBorder="1" applyAlignment="1">
      <alignment horizontal="center"/>
    </xf>
    <xf numFmtId="0" fontId="43" fillId="6" borderId="3" xfId="0" applyFont="1" applyFill="1" applyBorder="1" applyAlignment="1">
      <alignment horizontal="center"/>
    </xf>
    <xf numFmtId="0" fontId="44" fillId="0" borderId="6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0" fillId="0" borderId="5" xfId="0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4" fillId="0" borderId="21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44" fillId="0" borderId="10" xfId="0" applyFont="1" applyBorder="1" applyAlignment="1">
      <alignment vertical="center"/>
    </xf>
    <xf numFmtId="0" fontId="0" fillId="0" borderId="0" xfId="0" applyAlignment="1">
      <alignment horizontal="center"/>
    </xf>
    <xf numFmtId="0" fontId="37" fillId="0" borderId="21" xfId="0" applyFont="1" applyBorder="1" applyProtection="1">
      <protection hidden="1"/>
    </xf>
    <xf numFmtId="167" fontId="45" fillId="0" borderId="7" xfId="0" applyNumberFormat="1" applyFont="1" applyBorder="1" applyAlignment="1" applyProtection="1">
      <alignment horizontal="left"/>
      <protection hidden="1"/>
    </xf>
    <xf numFmtId="167" fontId="45" fillId="0" borderId="8" xfId="0" applyNumberFormat="1" applyFont="1" applyBorder="1" applyAlignment="1" applyProtection="1">
      <alignment horizontal="left"/>
      <protection hidden="1"/>
    </xf>
    <xf numFmtId="0" fontId="38" fillId="0" borderId="8" xfId="0" applyFont="1" applyBorder="1" applyProtection="1">
      <protection locked="0"/>
    </xf>
    <xf numFmtId="0" fontId="38" fillId="0" borderId="9" xfId="0" applyFont="1" applyBorder="1" applyProtection="1">
      <protection locked="0"/>
    </xf>
    <xf numFmtId="165" fontId="0" fillId="0" borderId="21" xfId="0" applyNumberFormat="1" applyFill="1" applyBorder="1" applyAlignment="1" applyProtection="1">
      <alignment horizontal="center"/>
      <protection hidden="1"/>
    </xf>
    <xf numFmtId="165" fontId="41" fillId="6" borderId="3" xfId="0" applyNumberFormat="1" applyFont="1" applyFill="1" applyBorder="1" applyAlignment="1">
      <alignment horizontal="center" textRotation="90"/>
    </xf>
    <xf numFmtId="165" fontId="41" fillId="6" borderId="26" xfId="0" applyNumberFormat="1" applyFont="1" applyFill="1" applyBorder="1" applyAlignment="1">
      <alignment horizontal="center" textRotation="90"/>
    </xf>
    <xf numFmtId="0" fontId="0" fillId="0" borderId="7" xfId="0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42" fillId="6" borderId="5" xfId="0" applyFont="1" applyFill="1" applyBorder="1" applyAlignment="1">
      <alignment horizontal="center"/>
    </xf>
    <xf numFmtId="0" fontId="44" fillId="0" borderId="6" xfId="0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0" fontId="5" fillId="2" borderId="22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5" fillId="2" borderId="8" xfId="0" applyFont="1" applyFill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center" vertical="center"/>
      <protection hidden="1"/>
    </xf>
    <xf numFmtId="0" fontId="6" fillId="5" borderId="22" xfId="0" applyFont="1" applyFill="1" applyBorder="1" applyAlignment="1" applyProtection="1">
      <alignment horizontal="center" vertical="center"/>
      <protection hidden="1"/>
    </xf>
    <xf numFmtId="0" fontId="6" fillId="5" borderId="23" xfId="0" applyFont="1" applyFill="1" applyBorder="1" applyAlignment="1" applyProtection="1">
      <alignment horizontal="center" vertical="center"/>
      <protection hidden="1"/>
    </xf>
    <xf numFmtId="0" fontId="5" fillId="5" borderId="22" xfId="0" applyFont="1" applyFill="1" applyBorder="1" applyAlignment="1" applyProtection="1">
      <alignment horizontal="center"/>
      <protection hidden="1"/>
    </xf>
    <xf numFmtId="0" fontId="5" fillId="5" borderId="23" xfId="0" applyFont="1" applyFill="1" applyBorder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5" fillId="2" borderId="10" xfId="0" applyFont="1" applyFill="1" applyBorder="1" applyAlignment="1" applyProtection="1">
      <alignment horizontal="center" vertical="center" wrapText="1"/>
      <protection hidden="1"/>
    </xf>
    <xf numFmtId="0" fontId="2" fillId="6" borderId="5" xfId="0" applyFont="1" applyFill="1" applyBorder="1" applyAlignment="1" applyProtection="1">
      <alignment horizontal="center" vertical="center" wrapText="1"/>
      <protection hidden="1"/>
    </xf>
    <xf numFmtId="0" fontId="2" fillId="6" borderId="11" xfId="0" applyFont="1" applyFill="1" applyBorder="1" applyAlignment="1" applyProtection="1">
      <alignment horizontal="center" vertical="center" wrapText="1"/>
      <protection hidden="1"/>
    </xf>
    <xf numFmtId="0" fontId="2" fillId="6" borderId="9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10" xfId="0" applyFont="1" applyFill="1" applyBorder="1" applyAlignment="1" applyProtection="1">
      <alignment horizontal="center" vertical="center" wrapText="1"/>
      <protection hidden="1"/>
    </xf>
    <xf numFmtId="14" fontId="5" fillId="2" borderId="6" xfId="0" applyNumberFormat="1" applyFont="1" applyFill="1" applyBorder="1" applyAlignment="1" applyProtection="1">
      <alignment horizontal="center" vertical="center" wrapText="1"/>
      <protection hidden="1"/>
    </xf>
    <xf numFmtId="14" fontId="5" fillId="2" borderId="10" xfId="0" applyNumberFormat="1" applyFont="1" applyFill="1" applyBorder="1" applyAlignment="1" applyProtection="1">
      <alignment horizontal="center" vertical="center" wrapText="1"/>
      <protection hidden="1"/>
    </xf>
    <xf numFmtId="49" fontId="6" fillId="3" borderId="22" xfId="0" applyNumberFormat="1" applyFont="1" applyFill="1" applyBorder="1" applyAlignment="1" applyProtection="1">
      <alignment horizontal="center" vertical="center"/>
      <protection hidden="1"/>
    </xf>
    <xf numFmtId="49" fontId="6" fillId="3" borderId="2" xfId="0" applyNumberFormat="1" applyFont="1" applyFill="1" applyBorder="1" applyAlignment="1" applyProtection="1">
      <alignment horizontal="center" vertical="center"/>
      <protection hidden="1"/>
    </xf>
    <xf numFmtId="49" fontId="6" fillId="3" borderId="23" xfId="0" applyNumberFormat="1" applyFont="1" applyFill="1" applyBorder="1" applyAlignment="1" applyProtection="1">
      <alignment horizontal="center" vertical="center"/>
      <protection hidden="1"/>
    </xf>
    <xf numFmtId="49" fontId="5" fillId="3" borderId="22" xfId="0" applyNumberFormat="1" applyFont="1" applyFill="1" applyBorder="1" applyAlignment="1" applyProtection="1">
      <alignment horizontal="center" vertical="center"/>
      <protection hidden="1"/>
    </xf>
    <xf numFmtId="49" fontId="5" fillId="3" borderId="2" xfId="0" applyNumberFormat="1" applyFont="1" applyFill="1" applyBorder="1" applyAlignment="1" applyProtection="1">
      <alignment horizontal="center" vertical="center"/>
      <protection hidden="1"/>
    </xf>
    <xf numFmtId="49" fontId="5" fillId="3" borderId="23" xfId="0" applyNumberFormat="1" applyFont="1" applyFill="1" applyBorder="1" applyAlignment="1" applyProtection="1">
      <alignment horizontal="center" vertical="center"/>
      <protection hidden="1"/>
    </xf>
    <xf numFmtId="0" fontId="5" fillId="3" borderId="22" xfId="0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Protection="1">
      <protection hidden="1"/>
    </xf>
    <xf numFmtId="165" fontId="35" fillId="0" borderId="21" xfId="0" applyNumberFormat="1" applyFont="1" applyFill="1" applyBorder="1" applyProtection="1">
      <protection hidden="1"/>
    </xf>
    <xf numFmtId="0" fontId="35" fillId="0" borderId="0" xfId="0" applyFont="1" applyProtection="1">
      <protection hidden="1"/>
    </xf>
    <xf numFmtId="167" fontId="0" fillId="0" borderId="0" xfId="0" applyNumberFormat="1" applyFill="1" applyProtection="1">
      <protection hidden="1"/>
    </xf>
    <xf numFmtId="167" fontId="0" fillId="0" borderId="25" xfId="0" applyNumberFormat="1" applyBorder="1" applyAlignment="1" applyProtection="1">
      <alignment horizontal="center"/>
      <protection hidden="1"/>
    </xf>
    <xf numFmtId="167" fontId="0" fillId="0" borderId="21" xfId="0" applyNumberFormat="1" applyBorder="1" applyAlignment="1" applyProtection="1">
      <alignment horizontal="center"/>
      <protection hidden="1"/>
    </xf>
    <xf numFmtId="167" fontId="0" fillId="0" borderId="0" xfId="0" applyNumberFormat="1" applyProtection="1">
      <protection hidden="1"/>
    </xf>
  </cellXfs>
  <cellStyles count="3958">
    <cellStyle name="%" xfId="159"/>
    <cellStyle name="20% - Accent1 10" xfId="160"/>
    <cellStyle name="20% - Accent1 11" xfId="161"/>
    <cellStyle name="20% - Accent1 12" xfId="162"/>
    <cellStyle name="20% - Accent1 13" xfId="163"/>
    <cellStyle name="20% - Accent1 14" xfId="164"/>
    <cellStyle name="20% - Accent1 15" xfId="165"/>
    <cellStyle name="20% - Accent1 16" xfId="166"/>
    <cellStyle name="20% - Accent1 17" xfId="167"/>
    <cellStyle name="20% - Accent1 18" xfId="168"/>
    <cellStyle name="20% - Accent1 19" xfId="169"/>
    <cellStyle name="20% - Accent1 2" xfId="50"/>
    <cellStyle name="20% - Accent1 20" xfId="3"/>
    <cellStyle name="20% - Accent1 3" xfId="102"/>
    <cellStyle name="20% - Accent1 4" xfId="170"/>
    <cellStyle name="20% - Accent1 5" xfId="171"/>
    <cellStyle name="20% - Accent1 6" xfId="172"/>
    <cellStyle name="20% - Accent1 7" xfId="173"/>
    <cellStyle name="20% - Accent1 8" xfId="174"/>
    <cellStyle name="20% - Accent1 9" xfId="175"/>
    <cellStyle name="20% - Accent2 10" xfId="176"/>
    <cellStyle name="20% - Accent2 11" xfId="177"/>
    <cellStyle name="20% - Accent2 12" xfId="178"/>
    <cellStyle name="20% - Accent2 13" xfId="179"/>
    <cellStyle name="20% - Accent2 14" xfId="180"/>
    <cellStyle name="20% - Accent2 15" xfId="181"/>
    <cellStyle name="20% - Accent2 16" xfId="182"/>
    <cellStyle name="20% - Accent2 17" xfId="183"/>
    <cellStyle name="20% - Accent2 18" xfId="184"/>
    <cellStyle name="20% - Accent2 19" xfId="185"/>
    <cellStyle name="20% - Accent2 2" xfId="51"/>
    <cellStyle name="20% - Accent2 20" xfId="4"/>
    <cellStyle name="20% - Accent2 3" xfId="103"/>
    <cellStyle name="20% - Accent2 4" xfId="186"/>
    <cellStyle name="20% - Accent2 5" xfId="187"/>
    <cellStyle name="20% - Accent2 6" xfId="188"/>
    <cellStyle name="20% - Accent2 7" xfId="189"/>
    <cellStyle name="20% - Accent2 8" xfId="190"/>
    <cellStyle name="20% - Accent2 9" xfId="191"/>
    <cellStyle name="20% - Accent3 10" xfId="192"/>
    <cellStyle name="20% - Accent3 11" xfId="193"/>
    <cellStyle name="20% - Accent3 12" xfId="194"/>
    <cellStyle name="20% - Accent3 13" xfId="195"/>
    <cellStyle name="20% - Accent3 14" xfId="196"/>
    <cellStyle name="20% - Accent3 15" xfId="197"/>
    <cellStyle name="20% - Accent3 16" xfId="198"/>
    <cellStyle name="20% - Accent3 17" xfId="199"/>
    <cellStyle name="20% - Accent3 18" xfId="200"/>
    <cellStyle name="20% - Accent3 19" xfId="201"/>
    <cellStyle name="20% - Accent3 2" xfId="52"/>
    <cellStyle name="20% - Accent3 20" xfId="5"/>
    <cellStyle name="20% - Accent3 3" xfId="104"/>
    <cellStyle name="20% - Accent3 4" xfId="202"/>
    <cellStyle name="20% - Accent3 5" xfId="203"/>
    <cellStyle name="20% - Accent3 6" xfId="204"/>
    <cellStyle name="20% - Accent3 7" xfId="205"/>
    <cellStyle name="20% - Accent3 8" xfId="206"/>
    <cellStyle name="20% - Accent3 9" xfId="207"/>
    <cellStyle name="20% - Accent4 10" xfId="208"/>
    <cellStyle name="20% - Accent4 11" xfId="209"/>
    <cellStyle name="20% - Accent4 12" xfId="210"/>
    <cellStyle name="20% - Accent4 13" xfId="211"/>
    <cellStyle name="20% - Accent4 14" xfId="212"/>
    <cellStyle name="20% - Accent4 15" xfId="213"/>
    <cellStyle name="20% - Accent4 16" xfId="214"/>
    <cellStyle name="20% - Accent4 17" xfId="215"/>
    <cellStyle name="20% - Accent4 18" xfId="216"/>
    <cellStyle name="20% - Accent4 19" xfId="217"/>
    <cellStyle name="20% - Accent4 2" xfId="53"/>
    <cellStyle name="20% - Accent4 20" xfId="6"/>
    <cellStyle name="20% - Accent4 3" xfId="105"/>
    <cellStyle name="20% - Accent4 4" xfId="218"/>
    <cellStyle name="20% - Accent4 5" xfId="219"/>
    <cellStyle name="20% - Accent4 6" xfId="220"/>
    <cellStyle name="20% - Accent4 7" xfId="221"/>
    <cellStyle name="20% - Accent4 8" xfId="222"/>
    <cellStyle name="20% - Accent4 9" xfId="223"/>
    <cellStyle name="20% - Accent5 10" xfId="224"/>
    <cellStyle name="20% - Accent5 11" xfId="225"/>
    <cellStyle name="20% - Accent5 12" xfId="226"/>
    <cellStyle name="20% - Accent5 13" xfId="227"/>
    <cellStyle name="20% - Accent5 14" xfId="228"/>
    <cellStyle name="20% - Accent5 15" xfId="229"/>
    <cellStyle name="20% - Accent5 16" xfId="230"/>
    <cellStyle name="20% - Accent5 17" xfId="231"/>
    <cellStyle name="20% - Accent5 18" xfId="232"/>
    <cellStyle name="20% - Accent5 19" xfId="233"/>
    <cellStyle name="20% - Accent5 2" xfId="54"/>
    <cellStyle name="20% - Accent5 20" xfId="7"/>
    <cellStyle name="20% - Accent5 3" xfId="106"/>
    <cellStyle name="20% - Accent5 4" xfId="234"/>
    <cellStyle name="20% - Accent5 5" xfId="235"/>
    <cellStyle name="20% - Accent5 6" xfId="236"/>
    <cellStyle name="20% - Accent5 7" xfId="237"/>
    <cellStyle name="20% - Accent5 8" xfId="238"/>
    <cellStyle name="20% - Accent5 9" xfId="239"/>
    <cellStyle name="20% - Accent6 10" xfId="240"/>
    <cellStyle name="20% - Accent6 11" xfId="241"/>
    <cellStyle name="20% - Accent6 12" xfId="242"/>
    <cellStyle name="20% - Accent6 13" xfId="243"/>
    <cellStyle name="20% - Accent6 14" xfId="244"/>
    <cellStyle name="20% - Accent6 15" xfId="245"/>
    <cellStyle name="20% - Accent6 16" xfId="246"/>
    <cellStyle name="20% - Accent6 17" xfId="247"/>
    <cellStyle name="20% - Accent6 18" xfId="248"/>
    <cellStyle name="20% - Accent6 19" xfId="249"/>
    <cellStyle name="20% - Accent6 2" xfId="55"/>
    <cellStyle name="20% - Accent6 20" xfId="8"/>
    <cellStyle name="20% - Accent6 3" xfId="107"/>
    <cellStyle name="20% - Accent6 4" xfId="250"/>
    <cellStyle name="20% - Accent6 5" xfId="251"/>
    <cellStyle name="20% - Accent6 6" xfId="252"/>
    <cellStyle name="20% - Accent6 7" xfId="253"/>
    <cellStyle name="20% - Accent6 8" xfId="254"/>
    <cellStyle name="20% - Accent6 9" xfId="255"/>
    <cellStyle name="40% - Accent1 10" xfId="256"/>
    <cellStyle name="40% - Accent1 11" xfId="257"/>
    <cellStyle name="40% - Accent1 12" xfId="258"/>
    <cellStyle name="40% - Accent1 13" xfId="259"/>
    <cellStyle name="40% - Accent1 14" xfId="260"/>
    <cellStyle name="40% - Accent1 15" xfId="261"/>
    <cellStyle name="40% - Accent1 16" xfId="262"/>
    <cellStyle name="40% - Accent1 17" xfId="263"/>
    <cellStyle name="40% - Accent1 18" xfId="264"/>
    <cellStyle name="40% - Accent1 19" xfId="265"/>
    <cellStyle name="40% - Accent1 2" xfId="56"/>
    <cellStyle name="40% - Accent1 20" xfId="9"/>
    <cellStyle name="40% - Accent1 3" xfId="108"/>
    <cellStyle name="40% - Accent1 4" xfId="266"/>
    <cellStyle name="40% - Accent1 5" xfId="267"/>
    <cellStyle name="40% - Accent1 6" xfId="268"/>
    <cellStyle name="40% - Accent1 7" xfId="269"/>
    <cellStyle name="40% - Accent1 8" xfId="270"/>
    <cellStyle name="40% - Accent1 9" xfId="271"/>
    <cellStyle name="40% - Accent2 10" xfId="272"/>
    <cellStyle name="40% - Accent2 11" xfId="273"/>
    <cellStyle name="40% - Accent2 12" xfId="274"/>
    <cellStyle name="40% - Accent2 13" xfId="275"/>
    <cellStyle name="40% - Accent2 14" xfId="276"/>
    <cellStyle name="40% - Accent2 15" xfId="277"/>
    <cellStyle name="40% - Accent2 16" xfId="278"/>
    <cellStyle name="40% - Accent2 17" xfId="279"/>
    <cellStyle name="40% - Accent2 18" xfId="280"/>
    <cellStyle name="40% - Accent2 19" xfId="281"/>
    <cellStyle name="40% - Accent2 2" xfId="57"/>
    <cellStyle name="40% - Accent2 20" xfId="10"/>
    <cellStyle name="40% - Accent2 3" xfId="109"/>
    <cellStyle name="40% - Accent2 4" xfId="282"/>
    <cellStyle name="40% - Accent2 5" xfId="283"/>
    <cellStyle name="40% - Accent2 6" xfId="284"/>
    <cellStyle name="40% - Accent2 7" xfId="285"/>
    <cellStyle name="40% - Accent2 8" xfId="286"/>
    <cellStyle name="40% - Accent2 9" xfId="287"/>
    <cellStyle name="40% - Accent3 10" xfId="288"/>
    <cellStyle name="40% - Accent3 11" xfId="289"/>
    <cellStyle name="40% - Accent3 12" xfId="290"/>
    <cellStyle name="40% - Accent3 13" xfId="291"/>
    <cellStyle name="40% - Accent3 14" xfId="292"/>
    <cellStyle name="40% - Accent3 15" xfId="293"/>
    <cellStyle name="40% - Accent3 16" xfId="294"/>
    <cellStyle name="40% - Accent3 17" xfId="295"/>
    <cellStyle name="40% - Accent3 18" xfId="296"/>
    <cellStyle name="40% - Accent3 19" xfId="297"/>
    <cellStyle name="40% - Accent3 2" xfId="58"/>
    <cellStyle name="40% - Accent3 20" xfId="11"/>
    <cellStyle name="40% - Accent3 3" xfId="110"/>
    <cellStyle name="40% - Accent3 4" xfId="298"/>
    <cellStyle name="40% - Accent3 5" xfId="299"/>
    <cellStyle name="40% - Accent3 6" xfId="300"/>
    <cellStyle name="40% - Accent3 7" xfId="301"/>
    <cellStyle name="40% - Accent3 8" xfId="302"/>
    <cellStyle name="40% - Accent3 9" xfId="303"/>
    <cellStyle name="40% - Accent4 10" xfId="304"/>
    <cellStyle name="40% - Accent4 11" xfId="305"/>
    <cellStyle name="40% - Accent4 12" xfId="306"/>
    <cellStyle name="40% - Accent4 13" xfId="307"/>
    <cellStyle name="40% - Accent4 14" xfId="308"/>
    <cellStyle name="40% - Accent4 15" xfId="309"/>
    <cellStyle name="40% - Accent4 16" xfId="310"/>
    <cellStyle name="40% - Accent4 17" xfId="311"/>
    <cellStyle name="40% - Accent4 18" xfId="312"/>
    <cellStyle name="40% - Accent4 19" xfId="313"/>
    <cellStyle name="40% - Accent4 2" xfId="59"/>
    <cellStyle name="40% - Accent4 20" xfId="12"/>
    <cellStyle name="40% - Accent4 3" xfId="111"/>
    <cellStyle name="40% - Accent4 4" xfId="314"/>
    <cellStyle name="40% - Accent4 5" xfId="315"/>
    <cellStyle name="40% - Accent4 6" xfId="316"/>
    <cellStyle name="40% - Accent4 7" xfId="317"/>
    <cellStyle name="40% - Accent4 8" xfId="318"/>
    <cellStyle name="40% - Accent4 9" xfId="319"/>
    <cellStyle name="40% - Accent5 10" xfId="320"/>
    <cellStyle name="40% - Accent5 11" xfId="321"/>
    <cellStyle name="40% - Accent5 12" xfId="322"/>
    <cellStyle name="40% - Accent5 13" xfId="323"/>
    <cellStyle name="40% - Accent5 14" xfId="324"/>
    <cellStyle name="40% - Accent5 15" xfId="325"/>
    <cellStyle name="40% - Accent5 16" xfId="326"/>
    <cellStyle name="40% - Accent5 17" xfId="327"/>
    <cellStyle name="40% - Accent5 18" xfId="328"/>
    <cellStyle name="40% - Accent5 19" xfId="329"/>
    <cellStyle name="40% - Accent5 2" xfId="60"/>
    <cellStyle name="40% - Accent5 20" xfId="13"/>
    <cellStyle name="40% - Accent5 3" xfId="112"/>
    <cellStyle name="40% - Accent5 4" xfId="330"/>
    <cellStyle name="40% - Accent5 5" xfId="331"/>
    <cellStyle name="40% - Accent5 6" xfId="332"/>
    <cellStyle name="40% - Accent5 7" xfId="333"/>
    <cellStyle name="40% - Accent5 8" xfId="334"/>
    <cellStyle name="40% - Accent5 9" xfId="335"/>
    <cellStyle name="40% - Accent6 10" xfId="336"/>
    <cellStyle name="40% - Accent6 11" xfId="337"/>
    <cellStyle name="40% - Accent6 12" xfId="338"/>
    <cellStyle name="40% - Accent6 13" xfId="339"/>
    <cellStyle name="40% - Accent6 14" xfId="340"/>
    <cellStyle name="40% - Accent6 15" xfId="341"/>
    <cellStyle name="40% - Accent6 16" xfId="342"/>
    <cellStyle name="40% - Accent6 17" xfId="343"/>
    <cellStyle name="40% - Accent6 18" xfId="344"/>
    <cellStyle name="40% - Accent6 19" xfId="345"/>
    <cellStyle name="40% - Accent6 2" xfId="61"/>
    <cellStyle name="40% - Accent6 20" xfId="14"/>
    <cellStyle name="40% - Accent6 3" xfId="113"/>
    <cellStyle name="40% - Accent6 4" xfId="346"/>
    <cellStyle name="40% - Accent6 5" xfId="347"/>
    <cellStyle name="40% - Accent6 6" xfId="348"/>
    <cellStyle name="40% - Accent6 7" xfId="349"/>
    <cellStyle name="40% - Accent6 8" xfId="350"/>
    <cellStyle name="40% - Accent6 9" xfId="351"/>
    <cellStyle name="60% - Accent1 10" xfId="352"/>
    <cellStyle name="60% - Accent1 11" xfId="353"/>
    <cellStyle name="60% - Accent1 12" xfId="354"/>
    <cellStyle name="60% - Accent1 13" xfId="355"/>
    <cellStyle name="60% - Accent1 14" xfId="356"/>
    <cellStyle name="60% - Accent1 15" xfId="357"/>
    <cellStyle name="60% - Accent1 16" xfId="358"/>
    <cellStyle name="60% - Accent1 17" xfId="359"/>
    <cellStyle name="60% - Accent1 18" xfId="360"/>
    <cellStyle name="60% - Accent1 19" xfId="361"/>
    <cellStyle name="60% - Accent1 2" xfId="62"/>
    <cellStyle name="60% - Accent1 20" xfId="15"/>
    <cellStyle name="60% - Accent1 3" xfId="114"/>
    <cellStyle name="60% - Accent1 4" xfId="362"/>
    <cellStyle name="60% - Accent1 5" xfId="363"/>
    <cellStyle name="60% - Accent1 6" xfId="364"/>
    <cellStyle name="60% - Accent1 7" xfId="365"/>
    <cellStyle name="60% - Accent1 8" xfId="366"/>
    <cellStyle name="60% - Accent1 9" xfId="367"/>
    <cellStyle name="60% - Accent2 10" xfId="368"/>
    <cellStyle name="60% - Accent2 11" xfId="369"/>
    <cellStyle name="60% - Accent2 12" xfId="370"/>
    <cellStyle name="60% - Accent2 13" xfId="371"/>
    <cellStyle name="60% - Accent2 14" xfId="372"/>
    <cellStyle name="60% - Accent2 15" xfId="373"/>
    <cellStyle name="60% - Accent2 16" xfId="374"/>
    <cellStyle name="60% - Accent2 17" xfId="375"/>
    <cellStyle name="60% - Accent2 18" xfId="376"/>
    <cellStyle name="60% - Accent2 19" xfId="377"/>
    <cellStyle name="60% - Accent2 2" xfId="63"/>
    <cellStyle name="60% - Accent2 20" xfId="16"/>
    <cellStyle name="60% - Accent2 3" xfId="115"/>
    <cellStyle name="60% - Accent2 4" xfId="378"/>
    <cellStyle name="60% - Accent2 5" xfId="379"/>
    <cellStyle name="60% - Accent2 6" xfId="380"/>
    <cellStyle name="60% - Accent2 7" xfId="381"/>
    <cellStyle name="60% - Accent2 8" xfId="382"/>
    <cellStyle name="60% - Accent2 9" xfId="383"/>
    <cellStyle name="60% - Accent3 10" xfId="384"/>
    <cellStyle name="60% - Accent3 11" xfId="385"/>
    <cellStyle name="60% - Accent3 12" xfId="386"/>
    <cellStyle name="60% - Accent3 13" xfId="387"/>
    <cellStyle name="60% - Accent3 14" xfId="388"/>
    <cellStyle name="60% - Accent3 15" xfId="389"/>
    <cellStyle name="60% - Accent3 16" xfId="390"/>
    <cellStyle name="60% - Accent3 17" xfId="391"/>
    <cellStyle name="60% - Accent3 18" xfId="392"/>
    <cellStyle name="60% - Accent3 19" xfId="393"/>
    <cellStyle name="60% - Accent3 2" xfId="64"/>
    <cellStyle name="60% - Accent3 20" xfId="17"/>
    <cellStyle name="60% - Accent3 3" xfId="116"/>
    <cellStyle name="60% - Accent3 4" xfId="394"/>
    <cellStyle name="60% - Accent3 5" xfId="395"/>
    <cellStyle name="60% - Accent3 6" xfId="396"/>
    <cellStyle name="60% - Accent3 7" xfId="397"/>
    <cellStyle name="60% - Accent3 8" xfId="398"/>
    <cellStyle name="60% - Accent3 9" xfId="399"/>
    <cellStyle name="60% - Accent4 10" xfId="400"/>
    <cellStyle name="60% - Accent4 11" xfId="401"/>
    <cellStyle name="60% - Accent4 12" xfId="402"/>
    <cellStyle name="60% - Accent4 13" xfId="403"/>
    <cellStyle name="60% - Accent4 14" xfId="404"/>
    <cellStyle name="60% - Accent4 15" xfId="405"/>
    <cellStyle name="60% - Accent4 16" xfId="406"/>
    <cellStyle name="60% - Accent4 17" xfId="407"/>
    <cellStyle name="60% - Accent4 18" xfId="408"/>
    <cellStyle name="60% - Accent4 19" xfId="409"/>
    <cellStyle name="60% - Accent4 2" xfId="65"/>
    <cellStyle name="60% - Accent4 20" xfId="18"/>
    <cellStyle name="60% - Accent4 3" xfId="117"/>
    <cellStyle name="60% - Accent4 4" xfId="410"/>
    <cellStyle name="60% - Accent4 5" xfId="411"/>
    <cellStyle name="60% - Accent4 6" xfId="412"/>
    <cellStyle name="60% - Accent4 7" xfId="413"/>
    <cellStyle name="60% - Accent4 8" xfId="414"/>
    <cellStyle name="60% - Accent4 9" xfId="415"/>
    <cellStyle name="60% - Accent5 10" xfId="416"/>
    <cellStyle name="60% - Accent5 11" xfId="417"/>
    <cellStyle name="60% - Accent5 12" xfId="418"/>
    <cellStyle name="60% - Accent5 13" xfId="419"/>
    <cellStyle name="60% - Accent5 14" xfId="420"/>
    <cellStyle name="60% - Accent5 15" xfId="421"/>
    <cellStyle name="60% - Accent5 16" xfId="422"/>
    <cellStyle name="60% - Accent5 17" xfId="423"/>
    <cellStyle name="60% - Accent5 18" xfId="424"/>
    <cellStyle name="60% - Accent5 19" xfId="425"/>
    <cellStyle name="60% - Accent5 2" xfId="66"/>
    <cellStyle name="60% - Accent5 20" xfId="19"/>
    <cellStyle name="60% - Accent5 3" xfId="118"/>
    <cellStyle name="60% - Accent5 4" xfId="426"/>
    <cellStyle name="60% - Accent5 5" xfId="427"/>
    <cellStyle name="60% - Accent5 6" xfId="428"/>
    <cellStyle name="60% - Accent5 7" xfId="429"/>
    <cellStyle name="60% - Accent5 8" xfId="430"/>
    <cellStyle name="60% - Accent5 9" xfId="431"/>
    <cellStyle name="60% - Accent6 10" xfId="432"/>
    <cellStyle name="60% - Accent6 11" xfId="433"/>
    <cellStyle name="60% - Accent6 12" xfId="434"/>
    <cellStyle name="60% - Accent6 13" xfId="435"/>
    <cellStyle name="60% - Accent6 14" xfId="436"/>
    <cellStyle name="60% - Accent6 15" xfId="437"/>
    <cellStyle name="60% - Accent6 16" xfId="438"/>
    <cellStyle name="60% - Accent6 17" xfId="439"/>
    <cellStyle name="60% - Accent6 18" xfId="440"/>
    <cellStyle name="60% - Accent6 19" xfId="441"/>
    <cellStyle name="60% - Accent6 2" xfId="67"/>
    <cellStyle name="60% - Accent6 20" xfId="20"/>
    <cellStyle name="60% - Accent6 3" xfId="119"/>
    <cellStyle name="60% - Accent6 4" xfId="442"/>
    <cellStyle name="60% - Accent6 5" xfId="443"/>
    <cellStyle name="60% - Accent6 6" xfId="444"/>
    <cellStyle name="60% - Accent6 7" xfId="445"/>
    <cellStyle name="60% - Accent6 8" xfId="446"/>
    <cellStyle name="60% - Accent6 9" xfId="447"/>
    <cellStyle name="Accent1 10" xfId="448"/>
    <cellStyle name="Accent1 11" xfId="449"/>
    <cellStyle name="Accent1 12" xfId="450"/>
    <cellStyle name="Accent1 13" xfId="451"/>
    <cellStyle name="Accent1 14" xfId="452"/>
    <cellStyle name="Accent1 15" xfId="453"/>
    <cellStyle name="Accent1 16" xfId="454"/>
    <cellStyle name="Accent1 17" xfId="455"/>
    <cellStyle name="Accent1 18" xfId="456"/>
    <cellStyle name="Accent1 19" xfId="457"/>
    <cellStyle name="Accent1 2" xfId="68"/>
    <cellStyle name="Accent1 20" xfId="21"/>
    <cellStyle name="Accent1 3" xfId="120"/>
    <cellStyle name="Accent1 4" xfId="458"/>
    <cellStyle name="Accent1 5" xfId="459"/>
    <cellStyle name="Accent1 6" xfId="460"/>
    <cellStyle name="Accent1 7" xfId="461"/>
    <cellStyle name="Accent1 8" xfId="462"/>
    <cellStyle name="Accent1 9" xfId="463"/>
    <cellStyle name="Accent2 10" xfId="464"/>
    <cellStyle name="Accent2 11" xfId="465"/>
    <cellStyle name="Accent2 12" xfId="466"/>
    <cellStyle name="Accent2 13" xfId="467"/>
    <cellStyle name="Accent2 14" xfId="468"/>
    <cellStyle name="Accent2 15" xfId="469"/>
    <cellStyle name="Accent2 16" xfId="470"/>
    <cellStyle name="Accent2 17" xfId="471"/>
    <cellStyle name="Accent2 18" xfId="472"/>
    <cellStyle name="Accent2 19" xfId="473"/>
    <cellStyle name="Accent2 2" xfId="69"/>
    <cellStyle name="Accent2 20" xfId="22"/>
    <cellStyle name="Accent2 3" xfId="121"/>
    <cellStyle name="Accent2 4" xfId="474"/>
    <cellStyle name="Accent2 5" xfId="475"/>
    <cellStyle name="Accent2 6" xfId="476"/>
    <cellStyle name="Accent2 7" xfId="477"/>
    <cellStyle name="Accent2 8" xfId="478"/>
    <cellStyle name="Accent2 9" xfId="479"/>
    <cellStyle name="Accent3 10" xfId="480"/>
    <cellStyle name="Accent3 11" xfId="481"/>
    <cellStyle name="Accent3 12" xfId="482"/>
    <cellStyle name="Accent3 13" xfId="483"/>
    <cellStyle name="Accent3 14" xfId="484"/>
    <cellStyle name="Accent3 15" xfId="485"/>
    <cellStyle name="Accent3 16" xfId="486"/>
    <cellStyle name="Accent3 17" xfId="487"/>
    <cellStyle name="Accent3 18" xfId="488"/>
    <cellStyle name="Accent3 19" xfId="489"/>
    <cellStyle name="Accent3 2" xfId="70"/>
    <cellStyle name="Accent3 20" xfId="23"/>
    <cellStyle name="Accent3 3" xfId="122"/>
    <cellStyle name="Accent3 4" xfId="490"/>
    <cellStyle name="Accent3 5" xfId="491"/>
    <cellStyle name="Accent3 6" xfId="492"/>
    <cellStyle name="Accent3 7" xfId="493"/>
    <cellStyle name="Accent3 8" xfId="494"/>
    <cellStyle name="Accent3 9" xfId="495"/>
    <cellStyle name="Accent4 10" xfId="496"/>
    <cellStyle name="Accent4 11" xfId="497"/>
    <cellStyle name="Accent4 12" xfId="498"/>
    <cellStyle name="Accent4 13" xfId="499"/>
    <cellStyle name="Accent4 14" xfId="500"/>
    <cellStyle name="Accent4 15" xfId="501"/>
    <cellStyle name="Accent4 16" xfId="502"/>
    <cellStyle name="Accent4 17" xfId="503"/>
    <cellStyle name="Accent4 18" xfId="504"/>
    <cellStyle name="Accent4 19" xfId="505"/>
    <cellStyle name="Accent4 2" xfId="71"/>
    <cellStyle name="Accent4 20" xfId="24"/>
    <cellStyle name="Accent4 3" xfId="123"/>
    <cellStyle name="Accent4 4" xfId="506"/>
    <cellStyle name="Accent4 5" xfId="507"/>
    <cellStyle name="Accent4 6" xfId="508"/>
    <cellStyle name="Accent4 7" xfId="509"/>
    <cellStyle name="Accent4 8" xfId="510"/>
    <cellStyle name="Accent4 9" xfId="511"/>
    <cellStyle name="Accent5 10" xfId="512"/>
    <cellStyle name="Accent5 11" xfId="513"/>
    <cellStyle name="Accent5 12" xfId="514"/>
    <cellStyle name="Accent5 13" xfId="515"/>
    <cellStyle name="Accent5 14" xfId="516"/>
    <cellStyle name="Accent5 15" xfId="517"/>
    <cellStyle name="Accent5 16" xfId="518"/>
    <cellStyle name="Accent5 17" xfId="519"/>
    <cellStyle name="Accent5 18" xfId="520"/>
    <cellStyle name="Accent5 19" xfId="521"/>
    <cellStyle name="Accent5 2" xfId="72"/>
    <cellStyle name="Accent5 20" xfId="25"/>
    <cellStyle name="Accent5 3" xfId="124"/>
    <cellStyle name="Accent5 4" xfId="522"/>
    <cellStyle name="Accent5 5" xfId="523"/>
    <cellStyle name="Accent5 6" xfId="524"/>
    <cellStyle name="Accent5 7" xfId="525"/>
    <cellStyle name="Accent5 8" xfId="526"/>
    <cellStyle name="Accent5 9" xfId="527"/>
    <cellStyle name="Accent6 10" xfId="528"/>
    <cellStyle name="Accent6 11" xfId="529"/>
    <cellStyle name="Accent6 12" xfId="530"/>
    <cellStyle name="Accent6 13" xfId="531"/>
    <cellStyle name="Accent6 14" xfId="532"/>
    <cellStyle name="Accent6 15" xfId="533"/>
    <cellStyle name="Accent6 16" xfId="534"/>
    <cellStyle name="Accent6 17" xfId="535"/>
    <cellStyle name="Accent6 18" xfId="536"/>
    <cellStyle name="Accent6 19" xfId="537"/>
    <cellStyle name="Accent6 2" xfId="73"/>
    <cellStyle name="Accent6 20" xfId="26"/>
    <cellStyle name="Accent6 3" xfId="125"/>
    <cellStyle name="Accent6 4" xfId="538"/>
    <cellStyle name="Accent6 5" xfId="539"/>
    <cellStyle name="Accent6 6" xfId="540"/>
    <cellStyle name="Accent6 7" xfId="541"/>
    <cellStyle name="Accent6 8" xfId="542"/>
    <cellStyle name="Accent6 9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74"/>
    <cellStyle name="Bad 20" xfId="27"/>
    <cellStyle name="Bad 3" xfId="126"/>
    <cellStyle name="Bad 4" xfId="554"/>
    <cellStyle name="Bad 5" xfId="555"/>
    <cellStyle name="Bad 6" xfId="556"/>
    <cellStyle name="Bad 7" xfId="557"/>
    <cellStyle name="Bad 8" xfId="558"/>
    <cellStyle name="Bad 9" xfId="559"/>
    <cellStyle name="Calculation 10" xfId="560"/>
    <cellStyle name="Calculation 11" xfId="561"/>
    <cellStyle name="Calculation 12" xfId="562"/>
    <cellStyle name="Calculation 13" xfId="563"/>
    <cellStyle name="Calculation 14" xfId="564"/>
    <cellStyle name="Calculation 15" xfId="565"/>
    <cellStyle name="Calculation 16" xfId="566"/>
    <cellStyle name="Calculation 17" xfId="567"/>
    <cellStyle name="Calculation 18" xfId="568"/>
    <cellStyle name="Calculation 19" xfId="569"/>
    <cellStyle name="Calculation 2" xfId="75"/>
    <cellStyle name="Calculation 20" xfId="28"/>
    <cellStyle name="Calculation 3" xfId="127"/>
    <cellStyle name="Calculation 4" xfId="570"/>
    <cellStyle name="Calculation 5" xfId="571"/>
    <cellStyle name="Calculation 6" xfId="572"/>
    <cellStyle name="Calculation 7" xfId="573"/>
    <cellStyle name="Calculation 8" xfId="574"/>
    <cellStyle name="Calculation 9" xfId="575"/>
    <cellStyle name="Check Cell 10" xfId="576"/>
    <cellStyle name="Check Cell 11" xfId="577"/>
    <cellStyle name="Check Cell 12" xfId="578"/>
    <cellStyle name="Check Cell 13" xfId="579"/>
    <cellStyle name="Check Cell 14" xfId="580"/>
    <cellStyle name="Check Cell 15" xfId="581"/>
    <cellStyle name="Check Cell 16" xfId="582"/>
    <cellStyle name="Check Cell 17" xfId="583"/>
    <cellStyle name="Check Cell 18" xfId="584"/>
    <cellStyle name="Check Cell 19" xfId="585"/>
    <cellStyle name="Check Cell 2" xfId="76"/>
    <cellStyle name="Check Cell 20" xfId="29"/>
    <cellStyle name="Check Cell 3" xfId="128"/>
    <cellStyle name="Check Cell 4" xfId="586"/>
    <cellStyle name="Check Cell 5" xfId="587"/>
    <cellStyle name="Check Cell 6" xfId="588"/>
    <cellStyle name="Check Cell 7" xfId="589"/>
    <cellStyle name="Check Cell 8" xfId="590"/>
    <cellStyle name="Check Cell 9" xfId="591"/>
    <cellStyle name="Comma 10" xfId="592"/>
    <cellStyle name="Comma 11" xfId="593"/>
    <cellStyle name="Comma 12" xfId="594"/>
    <cellStyle name="Comma 13" xfId="595"/>
    <cellStyle name="Comma 14" xfId="596"/>
    <cellStyle name="Comma 15" xfId="597"/>
    <cellStyle name="Comma 16" xfId="598"/>
    <cellStyle name="Comma 17" xfId="599"/>
    <cellStyle name="Comma 18" xfId="600"/>
    <cellStyle name="Comma 18 2" xfId="3873"/>
    <cellStyle name="Comma 18 2 2" xfId="3908"/>
    <cellStyle name="Comma 18 2 3" xfId="3942"/>
    <cellStyle name="Comma 18 3" xfId="3891"/>
    <cellStyle name="Comma 18 4" xfId="3925"/>
    <cellStyle name="Comma 2" xfId="93"/>
    <cellStyle name="Comma 2 2" xfId="602"/>
    <cellStyle name="Comma 2 2 2" xfId="3874"/>
    <cellStyle name="Comma 2 2 2 2" xfId="3909"/>
    <cellStyle name="Comma 2 2 2 3" xfId="3943"/>
    <cellStyle name="Comma 2 2 3" xfId="3892"/>
    <cellStyle name="Comma 2 2 4" xfId="3926"/>
    <cellStyle name="Comma 2 3" xfId="603"/>
    <cellStyle name="Comma 2 3 2" xfId="3875"/>
    <cellStyle name="Comma 2 3 2 2" xfId="3910"/>
    <cellStyle name="Comma 2 3 2 3" xfId="3944"/>
    <cellStyle name="Comma 2 3 3" xfId="3893"/>
    <cellStyle name="Comma 2 3 4" xfId="3927"/>
    <cellStyle name="Comma 2 4" xfId="3845"/>
    <cellStyle name="Comma 2 5" xfId="3854"/>
    <cellStyle name="Comma 2 6" xfId="601"/>
    <cellStyle name="Comma 2 7" xfId="3872"/>
    <cellStyle name="Comma 2 7 2" xfId="3907"/>
    <cellStyle name="Comma 2 7 3" xfId="3941"/>
    <cellStyle name="Comma 2 8" xfId="3890"/>
    <cellStyle name="Comma 2 9" xfId="3924"/>
    <cellStyle name="Comma 3" xfId="604"/>
    <cellStyle name="Comma 4" xfId="605"/>
    <cellStyle name="Comma 5" xfId="606"/>
    <cellStyle name="Comma 6" xfId="607"/>
    <cellStyle name="Comma 7" xfId="608"/>
    <cellStyle name="Comma 8" xfId="609"/>
    <cellStyle name="Comma 9" xfId="610"/>
    <cellStyle name="Currency 10" xfId="3868"/>
    <cellStyle name="Currency 10 2" xfId="3888"/>
    <cellStyle name="Currency 10 2 2" xfId="3923"/>
    <cellStyle name="Currency 10 2 3" xfId="3957"/>
    <cellStyle name="Currency 10 3" xfId="3906"/>
    <cellStyle name="Currency 10 4" xfId="3940"/>
    <cellStyle name="Currency 2" xfId="611"/>
    <cellStyle name="Currency 2 2" xfId="612"/>
    <cellStyle name="Currency 2 2 2" xfId="3877"/>
    <cellStyle name="Currency 2 2 2 2" xfId="3912"/>
    <cellStyle name="Currency 2 2 2 3" xfId="3946"/>
    <cellStyle name="Currency 2 2 3" xfId="3895"/>
    <cellStyle name="Currency 2 2 4" xfId="3929"/>
    <cellStyle name="Currency 2 3" xfId="3876"/>
    <cellStyle name="Currency 2 3 2" xfId="3911"/>
    <cellStyle name="Currency 2 3 3" xfId="3945"/>
    <cellStyle name="Currency 2 4" xfId="3894"/>
    <cellStyle name="Currency 2 5" xfId="3928"/>
    <cellStyle name="Currency 3" xfId="613"/>
    <cellStyle name="Currency 3 2" xfId="614"/>
    <cellStyle name="Currency 3 2 2" xfId="3879"/>
    <cellStyle name="Currency 3 2 2 2" xfId="3914"/>
    <cellStyle name="Currency 3 2 2 3" xfId="3948"/>
    <cellStyle name="Currency 3 2 3" xfId="3897"/>
    <cellStyle name="Currency 3 2 4" xfId="3931"/>
    <cellStyle name="Currency 3 3" xfId="615"/>
    <cellStyle name="Currency 3 3 2" xfId="3880"/>
    <cellStyle name="Currency 3 3 2 2" xfId="3915"/>
    <cellStyle name="Currency 3 3 2 3" xfId="3949"/>
    <cellStyle name="Currency 3 3 3" xfId="3898"/>
    <cellStyle name="Currency 3 3 4" xfId="3932"/>
    <cellStyle name="Currency 3 4" xfId="3878"/>
    <cellStyle name="Currency 3 4 2" xfId="3913"/>
    <cellStyle name="Currency 3 4 3" xfId="3947"/>
    <cellStyle name="Currency 3 5" xfId="3896"/>
    <cellStyle name="Currency 3 6" xfId="3930"/>
    <cellStyle name="Currency 4" xfId="616"/>
    <cellStyle name="Currency 4 2" xfId="617"/>
    <cellStyle name="Currency 4 2 2" xfId="3882"/>
    <cellStyle name="Currency 4 2 2 2" xfId="3917"/>
    <cellStyle name="Currency 4 2 2 3" xfId="3951"/>
    <cellStyle name="Currency 4 2 3" xfId="3900"/>
    <cellStyle name="Currency 4 2 4" xfId="3934"/>
    <cellStyle name="Currency 4 3" xfId="3881"/>
    <cellStyle name="Currency 4 3 2" xfId="3916"/>
    <cellStyle name="Currency 4 3 3" xfId="3950"/>
    <cellStyle name="Currency 4 4" xfId="3899"/>
    <cellStyle name="Currency 4 5" xfId="3933"/>
    <cellStyle name="Currency 5" xfId="618"/>
    <cellStyle name="Currency 5 2" xfId="3883"/>
    <cellStyle name="Currency 5 2 2" xfId="3918"/>
    <cellStyle name="Currency 5 2 3" xfId="3952"/>
    <cellStyle name="Currency 5 3" xfId="3901"/>
    <cellStyle name="Currency 5 4" xfId="3935"/>
    <cellStyle name="Currency 6" xfId="619"/>
    <cellStyle name="Currency 6 2" xfId="3884"/>
    <cellStyle name="Currency 6 2 2" xfId="3919"/>
    <cellStyle name="Currency 6 2 3" xfId="3953"/>
    <cellStyle name="Currency 6 3" xfId="3902"/>
    <cellStyle name="Currency 6 4" xfId="3936"/>
    <cellStyle name="Currency 7" xfId="620"/>
    <cellStyle name="Currency 7 2" xfId="3885"/>
    <cellStyle name="Currency 7 2 2" xfId="3920"/>
    <cellStyle name="Currency 7 2 3" xfId="3954"/>
    <cellStyle name="Currency 7 3" xfId="3903"/>
    <cellStyle name="Currency 7 4" xfId="3937"/>
    <cellStyle name="Currency 8" xfId="621"/>
    <cellStyle name="Currency 8 2" xfId="3886"/>
    <cellStyle name="Currency 8 2 2" xfId="3921"/>
    <cellStyle name="Currency 8 2 3" xfId="3955"/>
    <cellStyle name="Currency 8 3" xfId="3904"/>
    <cellStyle name="Currency 8 4" xfId="3938"/>
    <cellStyle name="Currency 9" xfId="622"/>
    <cellStyle name="Currency 9 2" xfId="3887"/>
    <cellStyle name="Currency 9 2 2" xfId="3922"/>
    <cellStyle name="Currency 9 2 3" xfId="3956"/>
    <cellStyle name="Currency 9 3" xfId="3905"/>
    <cellStyle name="Currency 9 4" xfId="3939"/>
    <cellStyle name="Explanatory Text 10" xfId="623"/>
    <cellStyle name="Explanatory Text 11" xfId="624"/>
    <cellStyle name="Explanatory Text 12" xfId="625"/>
    <cellStyle name="Explanatory Text 13" xfId="626"/>
    <cellStyle name="Explanatory Text 14" xfId="627"/>
    <cellStyle name="Explanatory Text 15" xfId="628"/>
    <cellStyle name="Explanatory Text 16" xfId="629"/>
    <cellStyle name="Explanatory Text 17" xfId="630"/>
    <cellStyle name="Explanatory Text 18" xfId="631"/>
    <cellStyle name="Explanatory Text 19" xfId="632"/>
    <cellStyle name="Explanatory Text 2" xfId="77"/>
    <cellStyle name="Explanatory Text 20" xfId="30"/>
    <cellStyle name="Explanatory Text 3" xfId="129"/>
    <cellStyle name="Explanatory Text 4" xfId="633"/>
    <cellStyle name="Explanatory Text 5" xfId="634"/>
    <cellStyle name="Explanatory Text 6" xfId="635"/>
    <cellStyle name="Explanatory Text 7" xfId="636"/>
    <cellStyle name="Explanatory Text 8" xfId="637"/>
    <cellStyle name="Explanatory Text 9" xfId="638"/>
    <cellStyle name="Good 10" xfId="639"/>
    <cellStyle name="Good 11" xfId="640"/>
    <cellStyle name="Good 12" xfId="641"/>
    <cellStyle name="Good 13" xfId="642"/>
    <cellStyle name="Good 14" xfId="643"/>
    <cellStyle name="Good 15" xfId="644"/>
    <cellStyle name="Good 16" xfId="645"/>
    <cellStyle name="Good 17" xfId="646"/>
    <cellStyle name="Good 18" xfId="647"/>
    <cellStyle name="Good 19" xfId="648"/>
    <cellStyle name="Good 2" xfId="78"/>
    <cellStyle name="Good 20" xfId="31"/>
    <cellStyle name="Good 3" xfId="130"/>
    <cellStyle name="Good 4" xfId="649"/>
    <cellStyle name="Good 5" xfId="650"/>
    <cellStyle name="Good 6" xfId="651"/>
    <cellStyle name="Good 7" xfId="652"/>
    <cellStyle name="Good 8" xfId="653"/>
    <cellStyle name="Good 9" xfId="654"/>
    <cellStyle name="Heading 1 10" xfId="655"/>
    <cellStyle name="Heading 1 11" xfId="656"/>
    <cellStyle name="Heading 1 12" xfId="657"/>
    <cellStyle name="Heading 1 13" xfId="658"/>
    <cellStyle name="Heading 1 14" xfId="659"/>
    <cellStyle name="Heading 1 15" xfId="660"/>
    <cellStyle name="Heading 1 16" xfId="661"/>
    <cellStyle name="Heading 1 17" xfId="662"/>
    <cellStyle name="Heading 1 18" xfId="663"/>
    <cellStyle name="Heading 1 19" xfId="664"/>
    <cellStyle name="Heading 1 2" xfId="79"/>
    <cellStyle name="Heading 1 20" xfId="32"/>
    <cellStyle name="Heading 1 3" xfId="131"/>
    <cellStyle name="Heading 1 4" xfId="665"/>
    <cellStyle name="Heading 1 5" xfId="666"/>
    <cellStyle name="Heading 1 6" xfId="667"/>
    <cellStyle name="Heading 1 7" xfId="668"/>
    <cellStyle name="Heading 1 8" xfId="669"/>
    <cellStyle name="Heading 1 9" xfId="670"/>
    <cellStyle name="Heading 2 10" xfId="671"/>
    <cellStyle name="Heading 2 11" xfId="672"/>
    <cellStyle name="Heading 2 12" xfId="673"/>
    <cellStyle name="Heading 2 13" xfId="674"/>
    <cellStyle name="Heading 2 14" xfId="675"/>
    <cellStyle name="Heading 2 15" xfId="676"/>
    <cellStyle name="Heading 2 16" xfId="677"/>
    <cellStyle name="Heading 2 17" xfId="678"/>
    <cellStyle name="Heading 2 18" xfId="679"/>
    <cellStyle name="Heading 2 19" xfId="680"/>
    <cellStyle name="Heading 2 2" xfId="80"/>
    <cellStyle name="Heading 2 20" xfId="33"/>
    <cellStyle name="Heading 2 3" xfId="132"/>
    <cellStyle name="Heading 2 4" xfId="681"/>
    <cellStyle name="Heading 2 5" xfId="682"/>
    <cellStyle name="Heading 2 6" xfId="683"/>
    <cellStyle name="Heading 2 7" xfId="684"/>
    <cellStyle name="Heading 2 8" xfId="685"/>
    <cellStyle name="Heading 2 9" xfId="686"/>
    <cellStyle name="Heading 3 10" xfId="687"/>
    <cellStyle name="Heading 3 11" xfId="688"/>
    <cellStyle name="Heading 3 12" xfId="689"/>
    <cellStyle name="Heading 3 13" xfId="690"/>
    <cellStyle name="Heading 3 14" xfId="691"/>
    <cellStyle name="Heading 3 15" xfId="692"/>
    <cellStyle name="Heading 3 16" xfId="693"/>
    <cellStyle name="Heading 3 17" xfId="694"/>
    <cellStyle name="Heading 3 18" xfId="695"/>
    <cellStyle name="Heading 3 19" xfId="696"/>
    <cellStyle name="Heading 3 2" xfId="81"/>
    <cellStyle name="Heading 3 20" xfId="34"/>
    <cellStyle name="Heading 3 3" xfId="133"/>
    <cellStyle name="Heading 3 4" xfId="697"/>
    <cellStyle name="Heading 3 5" xfId="698"/>
    <cellStyle name="Heading 3 6" xfId="699"/>
    <cellStyle name="Heading 3 7" xfId="700"/>
    <cellStyle name="Heading 3 8" xfId="701"/>
    <cellStyle name="Heading 3 9" xfId="702"/>
    <cellStyle name="Heading 4 10" xfId="703"/>
    <cellStyle name="Heading 4 11" xfId="704"/>
    <cellStyle name="Heading 4 12" xfId="705"/>
    <cellStyle name="Heading 4 13" xfId="706"/>
    <cellStyle name="Heading 4 14" xfId="707"/>
    <cellStyle name="Heading 4 15" xfId="708"/>
    <cellStyle name="Heading 4 16" xfId="709"/>
    <cellStyle name="Heading 4 17" xfId="710"/>
    <cellStyle name="Heading 4 18" xfId="711"/>
    <cellStyle name="Heading 4 19" xfId="712"/>
    <cellStyle name="Heading 4 2" xfId="82"/>
    <cellStyle name="Heading 4 20" xfId="35"/>
    <cellStyle name="Heading 4 3" xfId="134"/>
    <cellStyle name="Heading 4 4" xfId="713"/>
    <cellStyle name="Heading 4 5" xfId="714"/>
    <cellStyle name="Heading 4 6" xfId="715"/>
    <cellStyle name="Heading 4 7" xfId="716"/>
    <cellStyle name="Heading 4 8" xfId="717"/>
    <cellStyle name="Heading 4 9" xfId="718"/>
    <cellStyle name="Input 10" xfId="719"/>
    <cellStyle name="Input 11" xfId="720"/>
    <cellStyle name="Input 12" xfId="721"/>
    <cellStyle name="Input 13" xfId="722"/>
    <cellStyle name="Input 14" xfId="723"/>
    <cellStyle name="Input 15" xfId="724"/>
    <cellStyle name="Input 16" xfId="725"/>
    <cellStyle name="Input 17" xfId="726"/>
    <cellStyle name="Input 18" xfId="727"/>
    <cellStyle name="Input 19" xfId="728"/>
    <cellStyle name="Input 2" xfId="83"/>
    <cellStyle name="Input 20" xfId="36"/>
    <cellStyle name="Input 3" xfId="135"/>
    <cellStyle name="Input 4" xfId="729"/>
    <cellStyle name="Input 5" xfId="730"/>
    <cellStyle name="Input 6" xfId="731"/>
    <cellStyle name="Input 7" xfId="732"/>
    <cellStyle name="Input 8" xfId="733"/>
    <cellStyle name="Input 9" xfId="734"/>
    <cellStyle name="Linked Cell 10" xfId="735"/>
    <cellStyle name="Linked Cell 11" xfId="736"/>
    <cellStyle name="Linked Cell 12" xfId="737"/>
    <cellStyle name="Linked Cell 13" xfId="738"/>
    <cellStyle name="Linked Cell 14" xfId="739"/>
    <cellStyle name="Linked Cell 15" xfId="740"/>
    <cellStyle name="Linked Cell 16" xfId="741"/>
    <cellStyle name="Linked Cell 17" xfId="742"/>
    <cellStyle name="Linked Cell 18" xfId="743"/>
    <cellStyle name="Linked Cell 19" xfId="744"/>
    <cellStyle name="Linked Cell 2" xfId="84"/>
    <cellStyle name="Linked Cell 20" xfId="37"/>
    <cellStyle name="Linked Cell 3" xfId="136"/>
    <cellStyle name="Linked Cell 4" xfId="745"/>
    <cellStyle name="Linked Cell 5" xfId="746"/>
    <cellStyle name="Linked Cell 6" xfId="747"/>
    <cellStyle name="Linked Cell 7" xfId="748"/>
    <cellStyle name="Linked Cell 8" xfId="749"/>
    <cellStyle name="Linked Cell 9" xfId="750"/>
    <cellStyle name="Neutral 10" xfId="751"/>
    <cellStyle name="Neutral 11" xfId="752"/>
    <cellStyle name="Neutral 12" xfId="753"/>
    <cellStyle name="Neutral 13" xfId="754"/>
    <cellStyle name="Neutral 14" xfId="755"/>
    <cellStyle name="Neutral 15" xfId="756"/>
    <cellStyle name="Neutral 16" xfId="757"/>
    <cellStyle name="Neutral 17" xfId="758"/>
    <cellStyle name="Neutral 18" xfId="759"/>
    <cellStyle name="Neutral 19" xfId="760"/>
    <cellStyle name="Neutral 2" xfId="85"/>
    <cellStyle name="Neutral 20" xfId="38"/>
    <cellStyle name="Neutral 3" xfId="137"/>
    <cellStyle name="Neutral 4" xfId="761"/>
    <cellStyle name="Neutral 5" xfId="762"/>
    <cellStyle name="Neutral 6" xfId="763"/>
    <cellStyle name="Neutral 7" xfId="764"/>
    <cellStyle name="Neutral 8" xfId="765"/>
    <cellStyle name="Neutral 9" xfId="766"/>
    <cellStyle name="Normal" xfId="0" builtinId="0"/>
    <cellStyle name="Normal 10" xfId="99"/>
    <cellStyle name="Normal 10 2" xfId="3865"/>
    <cellStyle name="Normal 10 3" xfId="767"/>
    <cellStyle name="Normal 11" xfId="768"/>
    <cellStyle name="Normal 11 10" xfId="769"/>
    <cellStyle name="Normal 11 10 2" xfId="770"/>
    <cellStyle name="Normal 11 11" xfId="771"/>
    <cellStyle name="Normal 11 2" xfId="772"/>
    <cellStyle name="Normal 11 2 10" xfId="773"/>
    <cellStyle name="Normal 11 2 2" xfId="774"/>
    <cellStyle name="Normal 11 2 2 2" xfId="775"/>
    <cellStyle name="Normal 11 2 2 2 2" xfId="776"/>
    <cellStyle name="Normal 11 2 2 2 2 2" xfId="777"/>
    <cellStyle name="Normal 11 2 2 2 2 2 2" xfId="778"/>
    <cellStyle name="Normal 11 2 2 2 2 2 2 2" xfId="779"/>
    <cellStyle name="Normal 11 2 2 2 2 2 2 2 2" xfId="780"/>
    <cellStyle name="Normal 11 2 2 2 2 2 2 2 2 2" xfId="781"/>
    <cellStyle name="Normal 11 2 2 2 2 2 2 2 2 2 2" xfId="782"/>
    <cellStyle name="Normal 11 2 2 2 2 2 2 2 2 3" xfId="783"/>
    <cellStyle name="Normal 11 2 2 2 2 2 2 2 3" xfId="784"/>
    <cellStyle name="Normal 11 2 2 2 2 2 2 2 3 2" xfId="785"/>
    <cellStyle name="Normal 11 2 2 2 2 2 2 2 4" xfId="786"/>
    <cellStyle name="Normal 11 2 2 2 2 2 2 3" xfId="787"/>
    <cellStyle name="Normal 11 2 2 2 2 2 2 3 2" xfId="788"/>
    <cellStyle name="Normal 11 2 2 2 2 2 2 3 2 2" xfId="789"/>
    <cellStyle name="Normal 11 2 2 2 2 2 2 3 3" xfId="790"/>
    <cellStyle name="Normal 11 2 2 2 2 2 2 4" xfId="791"/>
    <cellStyle name="Normal 11 2 2 2 2 2 2 4 2" xfId="792"/>
    <cellStyle name="Normal 11 2 2 2 2 2 2 5" xfId="793"/>
    <cellStyle name="Normal 11 2 2 2 2 2 3" xfId="794"/>
    <cellStyle name="Normal 11 2 2 2 2 2 3 2" xfId="795"/>
    <cellStyle name="Normal 11 2 2 2 2 2 3 2 2" xfId="796"/>
    <cellStyle name="Normal 11 2 2 2 2 2 3 2 2 2" xfId="797"/>
    <cellStyle name="Normal 11 2 2 2 2 2 3 2 3" xfId="798"/>
    <cellStyle name="Normal 11 2 2 2 2 2 3 3" xfId="799"/>
    <cellStyle name="Normal 11 2 2 2 2 2 3 3 2" xfId="800"/>
    <cellStyle name="Normal 11 2 2 2 2 2 3 4" xfId="801"/>
    <cellStyle name="Normal 11 2 2 2 2 2 4" xfId="802"/>
    <cellStyle name="Normal 11 2 2 2 2 2 4 2" xfId="803"/>
    <cellStyle name="Normal 11 2 2 2 2 2 4 2 2" xfId="804"/>
    <cellStyle name="Normal 11 2 2 2 2 2 4 3" xfId="805"/>
    <cellStyle name="Normal 11 2 2 2 2 2 5" xfId="806"/>
    <cellStyle name="Normal 11 2 2 2 2 2 5 2" xfId="807"/>
    <cellStyle name="Normal 11 2 2 2 2 2 6" xfId="808"/>
    <cellStyle name="Normal 11 2 2 2 2 3" xfId="809"/>
    <cellStyle name="Normal 11 2 2 2 2 3 2" xfId="810"/>
    <cellStyle name="Normal 11 2 2 2 2 3 2 2" xfId="811"/>
    <cellStyle name="Normal 11 2 2 2 2 3 2 2 2" xfId="812"/>
    <cellStyle name="Normal 11 2 2 2 2 3 2 2 2 2" xfId="813"/>
    <cellStyle name="Normal 11 2 2 2 2 3 2 2 3" xfId="814"/>
    <cellStyle name="Normal 11 2 2 2 2 3 2 3" xfId="815"/>
    <cellStyle name="Normal 11 2 2 2 2 3 2 3 2" xfId="816"/>
    <cellStyle name="Normal 11 2 2 2 2 3 2 4" xfId="817"/>
    <cellStyle name="Normal 11 2 2 2 2 3 3" xfId="818"/>
    <cellStyle name="Normal 11 2 2 2 2 3 3 2" xfId="819"/>
    <cellStyle name="Normal 11 2 2 2 2 3 3 2 2" xfId="820"/>
    <cellStyle name="Normal 11 2 2 2 2 3 3 3" xfId="821"/>
    <cellStyle name="Normal 11 2 2 2 2 3 4" xfId="822"/>
    <cellStyle name="Normal 11 2 2 2 2 3 4 2" xfId="823"/>
    <cellStyle name="Normal 11 2 2 2 2 3 5" xfId="824"/>
    <cellStyle name="Normal 11 2 2 2 2 4" xfId="825"/>
    <cellStyle name="Normal 11 2 2 2 2 4 2" xfId="826"/>
    <cellStyle name="Normal 11 2 2 2 2 4 2 2" xfId="827"/>
    <cellStyle name="Normal 11 2 2 2 2 4 2 2 2" xfId="828"/>
    <cellStyle name="Normal 11 2 2 2 2 4 2 3" xfId="829"/>
    <cellStyle name="Normal 11 2 2 2 2 4 3" xfId="830"/>
    <cellStyle name="Normal 11 2 2 2 2 4 3 2" xfId="831"/>
    <cellStyle name="Normal 11 2 2 2 2 4 4" xfId="832"/>
    <cellStyle name="Normal 11 2 2 2 2 5" xfId="833"/>
    <cellStyle name="Normal 11 2 2 2 2 5 2" xfId="834"/>
    <cellStyle name="Normal 11 2 2 2 2 5 2 2" xfId="835"/>
    <cellStyle name="Normal 11 2 2 2 2 5 3" xfId="836"/>
    <cellStyle name="Normal 11 2 2 2 2 6" xfId="837"/>
    <cellStyle name="Normal 11 2 2 2 2 6 2" xfId="838"/>
    <cellStyle name="Normal 11 2 2 2 2 7" xfId="839"/>
    <cellStyle name="Normal 11 2 2 2 3" xfId="840"/>
    <cellStyle name="Normal 11 2 2 2 3 2" xfId="841"/>
    <cellStyle name="Normal 11 2 2 2 3 2 2" xfId="842"/>
    <cellStyle name="Normal 11 2 2 2 3 2 2 2" xfId="843"/>
    <cellStyle name="Normal 11 2 2 2 3 2 2 2 2" xfId="844"/>
    <cellStyle name="Normal 11 2 2 2 3 2 2 2 2 2" xfId="845"/>
    <cellStyle name="Normal 11 2 2 2 3 2 2 2 3" xfId="846"/>
    <cellStyle name="Normal 11 2 2 2 3 2 2 3" xfId="847"/>
    <cellStyle name="Normal 11 2 2 2 3 2 2 3 2" xfId="848"/>
    <cellStyle name="Normal 11 2 2 2 3 2 2 4" xfId="849"/>
    <cellStyle name="Normal 11 2 2 2 3 2 3" xfId="850"/>
    <cellStyle name="Normal 11 2 2 2 3 2 3 2" xfId="851"/>
    <cellStyle name="Normal 11 2 2 2 3 2 3 2 2" xfId="852"/>
    <cellStyle name="Normal 11 2 2 2 3 2 3 3" xfId="853"/>
    <cellStyle name="Normal 11 2 2 2 3 2 4" xfId="854"/>
    <cellStyle name="Normal 11 2 2 2 3 2 4 2" xfId="855"/>
    <cellStyle name="Normal 11 2 2 2 3 2 5" xfId="856"/>
    <cellStyle name="Normal 11 2 2 2 3 3" xfId="857"/>
    <cellStyle name="Normal 11 2 2 2 3 3 2" xfId="858"/>
    <cellStyle name="Normal 11 2 2 2 3 3 2 2" xfId="859"/>
    <cellStyle name="Normal 11 2 2 2 3 3 2 2 2" xfId="860"/>
    <cellStyle name="Normal 11 2 2 2 3 3 2 3" xfId="861"/>
    <cellStyle name="Normal 11 2 2 2 3 3 3" xfId="862"/>
    <cellStyle name="Normal 11 2 2 2 3 3 3 2" xfId="863"/>
    <cellStyle name="Normal 11 2 2 2 3 3 4" xfId="864"/>
    <cellStyle name="Normal 11 2 2 2 3 4" xfId="865"/>
    <cellStyle name="Normal 11 2 2 2 3 4 2" xfId="866"/>
    <cellStyle name="Normal 11 2 2 2 3 4 2 2" xfId="867"/>
    <cellStyle name="Normal 11 2 2 2 3 4 3" xfId="868"/>
    <cellStyle name="Normal 11 2 2 2 3 5" xfId="869"/>
    <cellStyle name="Normal 11 2 2 2 3 5 2" xfId="870"/>
    <cellStyle name="Normal 11 2 2 2 3 6" xfId="871"/>
    <cellStyle name="Normal 11 2 2 2 4" xfId="872"/>
    <cellStyle name="Normal 11 2 2 2 4 2" xfId="873"/>
    <cellStyle name="Normal 11 2 2 2 4 2 2" xfId="874"/>
    <cellStyle name="Normal 11 2 2 2 4 2 2 2" xfId="875"/>
    <cellStyle name="Normal 11 2 2 2 4 2 2 2 2" xfId="876"/>
    <cellStyle name="Normal 11 2 2 2 4 2 2 3" xfId="877"/>
    <cellStyle name="Normal 11 2 2 2 4 2 3" xfId="878"/>
    <cellStyle name="Normal 11 2 2 2 4 2 3 2" xfId="879"/>
    <cellStyle name="Normal 11 2 2 2 4 2 4" xfId="880"/>
    <cellStyle name="Normal 11 2 2 2 4 3" xfId="881"/>
    <cellStyle name="Normal 11 2 2 2 4 3 2" xfId="882"/>
    <cellStyle name="Normal 11 2 2 2 4 3 2 2" xfId="883"/>
    <cellStyle name="Normal 11 2 2 2 4 3 3" xfId="884"/>
    <cellStyle name="Normal 11 2 2 2 4 4" xfId="885"/>
    <cellStyle name="Normal 11 2 2 2 4 4 2" xfId="886"/>
    <cellStyle name="Normal 11 2 2 2 4 5" xfId="887"/>
    <cellStyle name="Normal 11 2 2 2 5" xfId="888"/>
    <cellStyle name="Normal 11 2 2 2 5 2" xfId="889"/>
    <cellStyle name="Normal 11 2 2 2 5 2 2" xfId="890"/>
    <cellStyle name="Normal 11 2 2 2 5 2 2 2" xfId="891"/>
    <cellStyle name="Normal 11 2 2 2 5 2 3" xfId="892"/>
    <cellStyle name="Normal 11 2 2 2 5 3" xfId="893"/>
    <cellStyle name="Normal 11 2 2 2 5 3 2" xfId="894"/>
    <cellStyle name="Normal 11 2 2 2 5 4" xfId="895"/>
    <cellStyle name="Normal 11 2 2 2 6" xfId="896"/>
    <cellStyle name="Normal 11 2 2 2 6 2" xfId="897"/>
    <cellStyle name="Normal 11 2 2 2 6 2 2" xfId="898"/>
    <cellStyle name="Normal 11 2 2 2 6 3" xfId="899"/>
    <cellStyle name="Normal 11 2 2 2 7" xfId="900"/>
    <cellStyle name="Normal 11 2 2 2 7 2" xfId="901"/>
    <cellStyle name="Normal 11 2 2 2 8" xfId="902"/>
    <cellStyle name="Normal 11 2 2 3" xfId="903"/>
    <cellStyle name="Normal 11 2 2 3 2" xfId="904"/>
    <cellStyle name="Normal 11 2 2 3 2 2" xfId="905"/>
    <cellStyle name="Normal 11 2 2 3 2 2 2" xfId="906"/>
    <cellStyle name="Normal 11 2 2 3 2 2 2 2" xfId="907"/>
    <cellStyle name="Normal 11 2 2 3 2 2 2 2 2" xfId="908"/>
    <cellStyle name="Normal 11 2 2 3 2 2 2 2 2 2" xfId="909"/>
    <cellStyle name="Normal 11 2 2 3 2 2 2 2 3" xfId="910"/>
    <cellStyle name="Normal 11 2 2 3 2 2 2 3" xfId="911"/>
    <cellStyle name="Normal 11 2 2 3 2 2 2 3 2" xfId="912"/>
    <cellStyle name="Normal 11 2 2 3 2 2 2 4" xfId="913"/>
    <cellStyle name="Normal 11 2 2 3 2 2 3" xfId="914"/>
    <cellStyle name="Normal 11 2 2 3 2 2 3 2" xfId="915"/>
    <cellStyle name="Normal 11 2 2 3 2 2 3 2 2" xfId="916"/>
    <cellStyle name="Normal 11 2 2 3 2 2 3 3" xfId="917"/>
    <cellStyle name="Normal 11 2 2 3 2 2 4" xfId="918"/>
    <cellStyle name="Normal 11 2 2 3 2 2 4 2" xfId="919"/>
    <cellStyle name="Normal 11 2 2 3 2 2 5" xfId="920"/>
    <cellStyle name="Normal 11 2 2 3 2 3" xfId="921"/>
    <cellStyle name="Normal 11 2 2 3 2 3 2" xfId="922"/>
    <cellStyle name="Normal 11 2 2 3 2 3 2 2" xfId="923"/>
    <cellStyle name="Normal 11 2 2 3 2 3 2 2 2" xfId="924"/>
    <cellStyle name="Normal 11 2 2 3 2 3 2 3" xfId="925"/>
    <cellStyle name="Normal 11 2 2 3 2 3 3" xfId="926"/>
    <cellStyle name="Normal 11 2 2 3 2 3 3 2" xfId="927"/>
    <cellStyle name="Normal 11 2 2 3 2 3 4" xfId="928"/>
    <cellStyle name="Normal 11 2 2 3 2 4" xfId="929"/>
    <cellStyle name="Normal 11 2 2 3 2 4 2" xfId="930"/>
    <cellStyle name="Normal 11 2 2 3 2 4 2 2" xfId="931"/>
    <cellStyle name="Normal 11 2 2 3 2 4 3" xfId="932"/>
    <cellStyle name="Normal 11 2 2 3 2 5" xfId="933"/>
    <cellStyle name="Normal 11 2 2 3 2 5 2" xfId="934"/>
    <cellStyle name="Normal 11 2 2 3 2 6" xfId="935"/>
    <cellStyle name="Normal 11 2 2 3 3" xfId="936"/>
    <cellStyle name="Normal 11 2 2 3 3 2" xfId="937"/>
    <cellStyle name="Normal 11 2 2 3 3 2 2" xfId="938"/>
    <cellStyle name="Normal 11 2 2 3 3 2 2 2" xfId="939"/>
    <cellStyle name="Normal 11 2 2 3 3 2 2 2 2" xfId="940"/>
    <cellStyle name="Normal 11 2 2 3 3 2 2 3" xfId="941"/>
    <cellStyle name="Normal 11 2 2 3 3 2 3" xfId="942"/>
    <cellStyle name="Normal 11 2 2 3 3 2 3 2" xfId="943"/>
    <cellStyle name="Normal 11 2 2 3 3 2 4" xfId="944"/>
    <cellStyle name="Normal 11 2 2 3 3 3" xfId="945"/>
    <cellStyle name="Normal 11 2 2 3 3 3 2" xfId="946"/>
    <cellStyle name="Normal 11 2 2 3 3 3 2 2" xfId="947"/>
    <cellStyle name="Normal 11 2 2 3 3 3 3" xfId="948"/>
    <cellStyle name="Normal 11 2 2 3 3 4" xfId="949"/>
    <cellStyle name="Normal 11 2 2 3 3 4 2" xfId="950"/>
    <cellStyle name="Normal 11 2 2 3 3 5" xfId="951"/>
    <cellStyle name="Normal 11 2 2 3 4" xfId="952"/>
    <cellStyle name="Normal 11 2 2 3 4 2" xfId="953"/>
    <cellStyle name="Normal 11 2 2 3 4 2 2" xfId="954"/>
    <cellStyle name="Normal 11 2 2 3 4 2 2 2" xfId="955"/>
    <cellStyle name="Normal 11 2 2 3 4 2 3" xfId="956"/>
    <cellStyle name="Normal 11 2 2 3 4 3" xfId="957"/>
    <cellStyle name="Normal 11 2 2 3 4 3 2" xfId="958"/>
    <cellStyle name="Normal 11 2 2 3 4 4" xfId="959"/>
    <cellStyle name="Normal 11 2 2 3 5" xfId="960"/>
    <cellStyle name="Normal 11 2 2 3 5 2" xfId="961"/>
    <cellStyle name="Normal 11 2 2 3 5 2 2" xfId="962"/>
    <cellStyle name="Normal 11 2 2 3 5 3" xfId="963"/>
    <cellStyle name="Normal 11 2 2 3 6" xfId="964"/>
    <cellStyle name="Normal 11 2 2 3 6 2" xfId="965"/>
    <cellStyle name="Normal 11 2 2 3 7" xfId="966"/>
    <cellStyle name="Normal 11 2 2 4" xfId="967"/>
    <cellStyle name="Normal 11 2 2 4 2" xfId="968"/>
    <cellStyle name="Normal 11 2 2 4 2 2" xfId="969"/>
    <cellStyle name="Normal 11 2 2 4 2 2 2" xfId="970"/>
    <cellStyle name="Normal 11 2 2 4 2 2 2 2" xfId="971"/>
    <cellStyle name="Normal 11 2 2 4 2 2 2 2 2" xfId="972"/>
    <cellStyle name="Normal 11 2 2 4 2 2 2 3" xfId="973"/>
    <cellStyle name="Normal 11 2 2 4 2 2 3" xfId="974"/>
    <cellStyle name="Normal 11 2 2 4 2 2 3 2" xfId="975"/>
    <cellStyle name="Normal 11 2 2 4 2 2 4" xfId="976"/>
    <cellStyle name="Normal 11 2 2 4 2 3" xfId="977"/>
    <cellStyle name="Normal 11 2 2 4 2 3 2" xfId="978"/>
    <cellStyle name="Normal 11 2 2 4 2 3 2 2" xfId="979"/>
    <cellStyle name="Normal 11 2 2 4 2 3 3" xfId="980"/>
    <cellStyle name="Normal 11 2 2 4 2 4" xfId="981"/>
    <cellStyle name="Normal 11 2 2 4 2 4 2" xfId="982"/>
    <cellStyle name="Normal 11 2 2 4 2 5" xfId="983"/>
    <cellStyle name="Normal 11 2 2 4 3" xfId="984"/>
    <cellStyle name="Normal 11 2 2 4 3 2" xfId="985"/>
    <cellStyle name="Normal 11 2 2 4 3 2 2" xfId="986"/>
    <cellStyle name="Normal 11 2 2 4 3 2 2 2" xfId="987"/>
    <cellStyle name="Normal 11 2 2 4 3 2 3" xfId="988"/>
    <cellStyle name="Normal 11 2 2 4 3 3" xfId="989"/>
    <cellStyle name="Normal 11 2 2 4 3 3 2" xfId="990"/>
    <cellStyle name="Normal 11 2 2 4 3 4" xfId="991"/>
    <cellStyle name="Normal 11 2 2 4 4" xfId="992"/>
    <cellStyle name="Normal 11 2 2 4 4 2" xfId="993"/>
    <cellStyle name="Normal 11 2 2 4 4 2 2" xfId="994"/>
    <cellStyle name="Normal 11 2 2 4 4 3" xfId="995"/>
    <cellStyle name="Normal 11 2 2 4 5" xfId="996"/>
    <cellStyle name="Normal 11 2 2 4 5 2" xfId="997"/>
    <cellStyle name="Normal 11 2 2 4 6" xfId="998"/>
    <cellStyle name="Normal 11 2 2 5" xfId="999"/>
    <cellStyle name="Normal 11 2 2 5 2" xfId="1000"/>
    <cellStyle name="Normal 11 2 2 5 2 2" xfId="1001"/>
    <cellStyle name="Normal 11 2 2 5 2 2 2" xfId="1002"/>
    <cellStyle name="Normal 11 2 2 5 2 2 2 2" xfId="1003"/>
    <cellStyle name="Normal 11 2 2 5 2 2 3" xfId="1004"/>
    <cellStyle name="Normal 11 2 2 5 2 3" xfId="1005"/>
    <cellStyle name="Normal 11 2 2 5 2 3 2" xfId="1006"/>
    <cellStyle name="Normal 11 2 2 5 2 4" xfId="1007"/>
    <cellStyle name="Normal 11 2 2 5 3" xfId="1008"/>
    <cellStyle name="Normal 11 2 2 5 3 2" xfId="1009"/>
    <cellStyle name="Normal 11 2 2 5 3 2 2" xfId="1010"/>
    <cellStyle name="Normal 11 2 2 5 3 3" xfId="1011"/>
    <cellStyle name="Normal 11 2 2 5 4" xfId="1012"/>
    <cellStyle name="Normal 11 2 2 5 4 2" xfId="1013"/>
    <cellStyle name="Normal 11 2 2 5 5" xfId="1014"/>
    <cellStyle name="Normal 11 2 2 6" xfId="1015"/>
    <cellStyle name="Normal 11 2 2 6 2" xfId="1016"/>
    <cellStyle name="Normal 11 2 2 6 2 2" xfId="1017"/>
    <cellStyle name="Normal 11 2 2 6 2 2 2" xfId="1018"/>
    <cellStyle name="Normal 11 2 2 6 2 3" xfId="1019"/>
    <cellStyle name="Normal 11 2 2 6 3" xfId="1020"/>
    <cellStyle name="Normal 11 2 2 6 3 2" xfId="1021"/>
    <cellStyle name="Normal 11 2 2 6 4" xfId="1022"/>
    <cellStyle name="Normal 11 2 2 7" xfId="1023"/>
    <cellStyle name="Normal 11 2 2 7 2" xfId="1024"/>
    <cellStyle name="Normal 11 2 2 7 2 2" xfId="1025"/>
    <cellStyle name="Normal 11 2 2 7 3" xfId="1026"/>
    <cellStyle name="Normal 11 2 2 8" xfId="1027"/>
    <cellStyle name="Normal 11 2 2 8 2" xfId="1028"/>
    <cellStyle name="Normal 11 2 2 9" xfId="1029"/>
    <cellStyle name="Normal 11 2 3" xfId="1030"/>
    <cellStyle name="Normal 11 2 3 2" xfId="1031"/>
    <cellStyle name="Normal 11 2 3 2 2" xfId="1032"/>
    <cellStyle name="Normal 11 2 3 2 2 2" xfId="1033"/>
    <cellStyle name="Normal 11 2 3 2 2 2 2" xfId="1034"/>
    <cellStyle name="Normal 11 2 3 2 2 2 2 2" xfId="1035"/>
    <cellStyle name="Normal 11 2 3 2 2 2 2 2 2" xfId="1036"/>
    <cellStyle name="Normal 11 2 3 2 2 2 2 2 2 2" xfId="1037"/>
    <cellStyle name="Normal 11 2 3 2 2 2 2 2 3" xfId="1038"/>
    <cellStyle name="Normal 11 2 3 2 2 2 2 3" xfId="1039"/>
    <cellStyle name="Normal 11 2 3 2 2 2 2 3 2" xfId="1040"/>
    <cellStyle name="Normal 11 2 3 2 2 2 2 4" xfId="1041"/>
    <cellStyle name="Normal 11 2 3 2 2 2 3" xfId="1042"/>
    <cellStyle name="Normal 11 2 3 2 2 2 3 2" xfId="1043"/>
    <cellStyle name="Normal 11 2 3 2 2 2 3 2 2" xfId="1044"/>
    <cellStyle name="Normal 11 2 3 2 2 2 3 3" xfId="1045"/>
    <cellStyle name="Normal 11 2 3 2 2 2 4" xfId="1046"/>
    <cellStyle name="Normal 11 2 3 2 2 2 4 2" xfId="1047"/>
    <cellStyle name="Normal 11 2 3 2 2 2 5" xfId="1048"/>
    <cellStyle name="Normal 11 2 3 2 2 3" xfId="1049"/>
    <cellStyle name="Normal 11 2 3 2 2 3 2" xfId="1050"/>
    <cellStyle name="Normal 11 2 3 2 2 3 2 2" xfId="1051"/>
    <cellStyle name="Normal 11 2 3 2 2 3 2 2 2" xfId="1052"/>
    <cellStyle name="Normal 11 2 3 2 2 3 2 3" xfId="1053"/>
    <cellStyle name="Normal 11 2 3 2 2 3 3" xfId="1054"/>
    <cellStyle name="Normal 11 2 3 2 2 3 3 2" xfId="1055"/>
    <cellStyle name="Normal 11 2 3 2 2 3 4" xfId="1056"/>
    <cellStyle name="Normal 11 2 3 2 2 4" xfId="1057"/>
    <cellStyle name="Normal 11 2 3 2 2 4 2" xfId="1058"/>
    <cellStyle name="Normal 11 2 3 2 2 4 2 2" xfId="1059"/>
    <cellStyle name="Normal 11 2 3 2 2 4 3" xfId="1060"/>
    <cellStyle name="Normal 11 2 3 2 2 5" xfId="1061"/>
    <cellStyle name="Normal 11 2 3 2 2 5 2" xfId="1062"/>
    <cellStyle name="Normal 11 2 3 2 2 6" xfId="1063"/>
    <cellStyle name="Normal 11 2 3 2 3" xfId="1064"/>
    <cellStyle name="Normal 11 2 3 2 3 2" xfId="1065"/>
    <cellStyle name="Normal 11 2 3 2 3 2 2" xfId="1066"/>
    <cellStyle name="Normal 11 2 3 2 3 2 2 2" xfId="1067"/>
    <cellStyle name="Normal 11 2 3 2 3 2 2 2 2" xfId="1068"/>
    <cellStyle name="Normal 11 2 3 2 3 2 2 3" xfId="1069"/>
    <cellStyle name="Normal 11 2 3 2 3 2 3" xfId="1070"/>
    <cellStyle name="Normal 11 2 3 2 3 2 3 2" xfId="1071"/>
    <cellStyle name="Normal 11 2 3 2 3 2 4" xfId="1072"/>
    <cellStyle name="Normal 11 2 3 2 3 3" xfId="1073"/>
    <cellStyle name="Normal 11 2 3 2 3 3 2" xfId="1074"/>
    <cellStyle name="Normal 11 2 3 2 3 3 2 2" xfId="1075"/>
    <cellStyle name="Normal 11 2 3 2 3 3 3" xfId="1076"/>
    <cellStyle name="Normal 11 2 3 2 3 4" xfId="1077"/>
    <cellStyle name="Normal 11 2 3 2 3 4 2" xfId="1078"/>
    <cellStyle name="Normal 11 2 3 2 3 5" xfId="1079"/>
    <cellStyle name="Normal 11 2 3 2 4" xfId="1080"/>
    <cellStyle name="Normal 11 2 3 2 4 2" xfId="1081"/>
    <cellStyle name="Normal 11 2 3 2 4 2 2" xfId="1082"/>
    <cellStyle name="Normal 11 2 3 2 4 2 2 2" xfId="1083"/>
    <cellStyle name="Normal 11 2 3 2 4 2 3" xfId="1084"/>
    <cellStyle name="Normal 11 2 3 2 4 3" xfId="1085"/>
    <cellStyle name="Normal 11 2 3 2 4 3 2" xfId="1086"/>
    <cellStyle name="Normal 11 2 3 2 4 4" xfId="1087"/>
    <cellStyle name="Normal 11 2 3 2 5" xfId="1088"/>
    <cellStyle name="Normal 11 2 3 2 5 2" xfId="1089"/>
    <cellStyle name="Normal 11 2 3 2 5 2 2" xfId="1090"/>
    <cellStyle name="Normal 11 2 3 2 5 3" xfId="1091"/>
    <cellStyle name="Normal 11 2 3 2 6" xfId="1092"/>
    <cellStyle name="Normal 11 2 3 2 6 2" xfId="1093"/>
    <cellStyle name="Normal 11 2 3 2 7" xfId="1094"/>
    <cellStyle name="Normal 11 2 3 3" xfId="1095"/>
    <cellStyle name="Normal 11 2 3 3 2" xfId="1096"/>
    <cellStyle name="Normal 11 2 3 3 2 2" xfId="1097"/>
    <cellStyle name="Normal 11 2 3 3 2 2 2" xfId="1098"/>
    <cellStyle name="Normal 11 2 3 3 2 2 2 2" xfId="1099"/>
    <cellStyle name="Normal 11 2 3 3 2 2 2 2 2" xfId="1100"/>
    <cellStyle name="Normal 11 2 3 3 2 2 2 3" xfId="1101"/>
    <cellStyle name="Normal 11 2 3 3 2 2 3" xfId="1102"/>
    <cellStyle name="Normal 11 2 3 3 2 2 3 2" xfId="1103"/>
    <cellStyle name="Normal 11 2 3 3 2 2 4" xfId="1104"/>
    <cellStyle name="Normal 11 2 3 3 2 3" xfId="1105"/>
    <cellStyle name="Normal 11 2 3 3 2 3 2" xfId="1106"/>
    <cellStyle name="Normal 11 2 3 3 2 3 2 2" xfId="1107"/>
    <cellStyle name="Normal 11 2 3 3 2 3 3" xfId="1108"/>
    <cellStyle name="Normal 11 2 3 3 2 4" xfId="1109"/>
    <cellStyle name="Normal 11 2 3 3 2 4 2" xfId="1110"/>
    <cellStyle name="Normal 11 2 3 3 2 5" xfId="1111"/>
    <cellStyle name="Normal 11 2 3 3 3" xfId="1112"/>
    <cellStyle name="Normal 11 2 3 3 3 2" xfId="1113"/>
    <cellStyle name="Normal 11 2 3 3 3 2 2" xfId="1114"/>
    <cellStyle name="Normal 11 2 3 3 3 2 2 2" xfId="1115"/>
    <cellStyle name="Normal 11 2 3 3 3 2 3" xfId="1116"/>
    <cellStyle name="Normal 11 2 3 3 3 3" xfId="1117"/>
    <cellStyle name="Normal 11 2 3 3 3 3 2" xfId="1118"/>
    <cellStyle name="Normal 11 2 3 3 3 4" xfId="1119"/>
    <cellStyle name="Normal 11 2 3 3 4" xfId="1120"/>
    <cellStyle name="Normal 11 2 3 3 4 2" xfId="1121"/>
    <cellStyle name="Normal 11 2 3 3 4 2 2" xfId="1122"/>
    <cellStyle name="Normal 11 2 3 3 4 3" xfId="1123"/>
    <cellStyle name="Normal 11 2 3 3 5" xfId="1124"/>
    <cellStyle name="Normal 11 2 3 3 5 2" xfId="1125"/>
    <cellStyle name="Normal 11 2 3 3 6" xfId="1126"/>
    <cellStyle name="Normal 11 2 3 4" xfId="1127"/>
    <cellStyle name="Normal 11 2 3 4 2" xfId="1128"/>
    <cellStyle name="Normal 11 2 3 4 2 2" xfId="1129"/>
    <cellStyle name="Normal 11 2 3 4 2 2 2" xfId="1130"/>
    <cellStyle name="Normal 11 2 3 4 2 2 2 2" xfId="1131"/>
    <cellStyle name="Normal 11 2 3 4 2 2 3" xfId="1132"/>
    <cellStyle name="Normal 11 2 3 4 2 3" xfId="1133"/>
    <cellStyle name="Normal 11 2 3 4 2 3 2" xfId="1134"/>
    <cellStyle name="Normal 11 2 3 4 2 4" xfId="1135"/>
    <cellStyle name="Normal 11 2 3 4 3" xfId="1136"/>
    <cellStyle name="Normal 11 2 3 4 3 2" xfId="1137"/>
    <cellStyle name="Normal 11 2 3 4 3 2 2" xfId="1138"/>
    <cellStyle name="Normal 11 2 3 4 3 3" xfId="1139"/>
    <cellStyle name="Normal 11 2 3 4 4" xfId="1140"/>
    <cellStyle name="Normal 11 2 3 4 4 2" xfId="1141"/>
    <cellStyle name="Normal 11 2 3 4 5" xfId="1142"/>
    <cellStyle name="Normal 11 2 3 5" xfId="1143"/>
    <cellStyle name="Normal 11 2 3 5 2" xfId="1144"/>
    <cellStyle name="Normal 11 2 3 5 2 2" xfId="1145"/>
    <cellStyle name="Normal 11 2 3 5 2 2 2" xfId="1146"/>
    <cellStyle name="Normal 11 2 3 5 2 3" xfId="1147"/>
    <cellStyle name="Normal 11 2 3 5 3" xfId="1148"/>
    <cellStyle name="Normal 11 2 3 5 3 2" xfId="1149"/>
    <cellStyle name="Normal 11 2 3 5 4" xfId="1150"/>
    <cellStyle name="Normal 11 2 3 6" xfId="1151"/>
    <cellStyle name="Normal 11 2 3 6 2" xfId="1152"/>
    <cellStyle name="Normal 11 2 3 6 2 2" xfId="1153"/>
    <cellStyle name="Normal 11 2 3 6 3" xfId="1154"/>
    <cellStyle name="Normal 11 2 3 7" xfId="1155"/>
    <cellStyle name="Normal 11 2 3 7 2" xfId="1156"/>
    <cellStyle name="Normal 11 2 3 8" xfId="1157"/>
    <cellStyle name="Normal 11 2 4" xfId="1158"/>
    <cellStyle name="Normal 11 2 4 2" xfId="1159"/>
    <cellStyle name="Normal 11 2 4 2 2" xfId="1160"/>
    <cellStyle name="Normal 11 2 4 2 2 2" xfId="1161"/>
    <cellStyle name="Normal 11 2 4 2 2 2 2" xfId="1162"/>
    <cellStyle name="Normal 11 2 4 2 2 2 2 2" xfId="1163"/>
    <cellStyle name="Normal 11 2 4 2 2 2 2 2 2" xfId="1164"/>
    <cellStyle name="Normal 11 2 4 2 2 2 2 3" xfId="1165"/>
    <cellStyle name="Normal 11 2 4 2 2 2 3" xfId="1166"/>
    <cellStyle name="Normal 11 2 4 2 2 2 3 2" xfId="1167"/>
    <cellStyle name="Normal 11 2 4 2 2 2 4" xfId="1168"/>
    <cellStyle name="Normal 11 2 4 2 2 3" xfId="1169"/>
    <cellStyle name="Normal 11 2 4 2 2 3 2" xfId="1170"/>
    <cellStyle name="Normal 11 2 4 2 2 3 2 2" xfId="1171"/>
    <cellStyle name="Normal 11 2 4 2 2 3 3" xfId="1172"/>
    <cellStyle name="Normal 11 2 4 2 2 4" xfId="1173"/>
    <cellStyle name="Normal 11 2 4 2 2 4 2" xfId="1174"/>
    <cellStyle name="Normal 11 2 4 2 2 5" xfId="1175"/>
    <cellStyle name="Normal 11 2 4 2 3" xfId="1176"/>
    <cellStyle name="Normal 11 2 4 2 3 2" xfId="1177"/>
    <cellStyle name="Normal 11 2 4 2 3 2 2" xfId="1178"/>
    <cellStyle name="Normal 11 2 4 2 3 2 2 2" xfId="1179"/>
    <cellStyle name="Normal 11 2 4 2 3 2 3" xfId="1180"/>
    <cellStyle name="Normal 11 2 4 2 3 3" xfId="1181"/>
    <cellStyle name="Normal 11 2 4 2 3 3 2" xfId="1182"/>
    <cellStyle name="Normal 11 2 4 2 3 4" xfId="1183"/>
    <cellStyle name="Normal 11 2 4 2 4" xfId="1184"/>
    <cellStyle name="Normal 11 2 4 2 4 2" xfId="1185"/>
    <cellStyle name="Normal 11 2 4 2 4 2 2" xfId="1186"/>
    <cellStyle name="Normal 11 2 4 2 4 3" xfId="1187"/>
    <cellStyle name="Normal 11 2 4 2 5" xfId="1188"/>
    <cellStyle name="Normal 11 2 4 2 5 2" xfId="1189"/>
    <cellStyle name="Normal 11 2 4 2 6" xfId="1190"/>
    <cellStyle name="Normal 11 2 4 3" xfId="1191"/>
    <cellStyle name="Normal 11 2 4 3 2" xfId="1192"/>
    <cellStyle name="Normal 11 2 4 3 2 2" xfId="1193"/>
    <cellStyle name="Normal 11 2 4 3 2 2 2" xfId="1194"/>
    <cellStyle name="Normal 11 2 4 3 2 2 2 2" xfId="1195"/>
    <cellStyle name="Normal 11 2 4 3 2 2 3" xfId="1196"/>
    <cellStyle name="Normal 11 2 4 3 2 3" xfId="1197"/>
    <cellStyle name="Normal 11 2 4 3 2 3 2" xfId="1198"/>
    <cellStyle name="Normal 11 2 4 3 2 4" xfId="1199"/>
    <cellStyle name="Normal 11 2 4 3 3" xfId="1200"/>
    <cellStyle name="Normal 11 2 4 3 3 2" xfId="1201"/>
    <cellStyle name="Normal 11 2 4 3 3 2 2" xfId="1202"/>
    <cellStyle name="Normal 11 2 4 3 3 3" xfId="1203"/>
    <cellStyle name="Normal 11 2 4 3 4" xfId="1204"/>
    <cellStyle name="Normal 11 2 4 3 4 2" xfId="1205"/>
    <cellStyle name="Normal 11 2 4 3 5" xfId="1206"/>
    <cellStyle name="Normal 11 2 4 4" xfId="1207"/>
    <cellStyle name="Normal 11 2 4 4 2" xfId="1208"/>
    <cellStyle name="Normal 11 2 4 4 2 2" xfId="1209"/>
    <cellStyle name="Normal 11 2 4 4 2 2 2" xfId="1210"/>
    <cellStyle name="Normal 11 2 4 4 2 3" xfId="1211"/>
    <cellStyle name="Normal 11 2 4 4 3" xfId="1212"/>
    <cellStyle name="Normal 11 2 4 4 3 2" xfId="1213"/>
    <cellStyle name="Normal 11 2 4 4 4" xfId="1214"/>
    <cellStyle name="Normal 11 2 4 5" xfId="1215"/>
    <cellStyle name="Normal 11 2 4 5 2" xfId="1216"/>
    <cellStyle name="Normal 11 2 4 5 2 2" xfId="1217"/>
    <cellStyle name="Normal 11 2 4 5 3" xfId="1218"/>
    <cellStyle name="Normal 11 2 4 6" xfId="1219"/>
    <cellStyle name="Normal 11 2 4 6 2" xfId="1220"/>
    <cellStyle name="Normal 11 2 4 7" xfId="1221"/>
    <cellStyle name="Normal 11 2 5" xfId="1222"/>
    <cellStyle name="Normal 11 2 5 2" xfId="1223"/>
    <cellStyle name="Normal 11 2 5 2 2" xfId="1224"/>
    <cellStyle name="Normal 11 2 5 2 2 2" xfId="1225"/>
    <cellStyle name="Normal 11 2 5 2 2 2 2" xfId="1226"/>
    <cellStyle name="Normal 11 2 5 2 2 2 2 2" xfId="1227"/>
    <cellStyle name="Normal 11 2 5 2 2 2 3" xfId="1228"/>
    <cellStyle name="Normal 11 2 5 2 2 3" xfId="1229"/>
    <cellStyle name="Normal 11 2 5 2 2 3 2" xfId="1230"/>
    <cellStyle name="Normal 11 2 5 2 2 4" xfId="1231"/>
    <cellStyle name="Normal 11 2 5 2 3" xfId="1232"/>
    <cellStyle name="Normal 11 2 5 2 3 2" xfId="1233"/>
    <cellStyle name="Normal 11 2 5 2 3 2 2" xfId="1234"/>
    <cellStyle name="Normal 11 2 5 2 3 3" xfId="1235"/>
    <cellStyle name="Normal 11 2 5 2 4" xfId="1236"/>
    <cellStyle name="Normal 11 2 5 2 4 2" xfId="1237"/>
    <cellStyle name="Normal 11 2 5 2 5" xfId="1238"/>
    <cellStyle name="Normal 11 2 5 3" xfId="1239"/>
    <cellStyle name="Normal 11 2 5 3 2" xfId="1240"/>
    <cellStyle name="Normal 11 2 5 3 2 2" xfId="1241"/>
    <cellStyle name="Normal 11 2 5 3 2 2 2" xfId="1242"/>
    <cellStyle name="Normal 11 2 5 3 2 3" xfId="1243"/>
    <cellStyle name="Normal 11 2 5 3 3" xfId="1244"/>
    <cellStyle name="Normal 11 2 5 3 3 2" xfId="1245"/>
    <cellStyle name="Normal 11 2 5 3 4" xfId="1246"/>
    <cellStyle name="Normal 11 2 5 4" xfId="1247"/>
    <cellStyle name="Normal 11 2 5 4 2" xfId="1248"/>
    <cellStyle name="Normal 11 2 5 4 2 2" xfId="1249"/>
    <cellStyle name="Normal 11 2 5 4 3" xfId="1250"/>
    <cellStyle name="Normal 11 2 5 5" xfId="1251"/>
    <cellStyle name="Normal 11 2 5 5 2" xfId="1252"/>
    <cellStyle name="Normal 11 2 5 6" xfId="1253"/>
    <cellStyle name="Normal 11 2 6" xfId="1254"/>
    <cellStyle name="Normal 11 2 6 2" xfId="1255"/>
    <cellStyle name="Normal 11 2 6 2 2" xfId="1256"/>
    <cellStyle name="Normal 11 2 6 2 2 2" xfId="1257"/>
    <cellStyle name="Normal 11 2 6 2 2 2 2" xfId="1258"/>
    <cellStyle name="Normal 11 2 6 2 2 3" xfId="1259"/>
    <cellStyle name="Normal 11 2 6 2 3" xfId="1260"/>
    <cellStyle name="Normal 11 2 6 2 3 2" xfId="1261"/>
    <cellStyle name="Normal 11 2 6 2 4" xfId="1262"/>
    <cellStyle name="Normal 11 2 6 3" xfId="1263"/>
    <cellStyle name="Normal 11 2 6 3 2" xfId="1264"/>
    <cellStyle name="Normal 11 2 6 3 2 2" xfId="1265"/>
    <cellStyle name="Normal 11 2 6 3 3" xfId="1266"/>
    <cellStyle name="Normal 11 2 6 4" xfId="1267"/>
    <cellStyle name="Normal 11 2 6 4 2" xfId="1268"/>
    <cellStyle name="Normal 11 2 6 5" xfId="1269"/>
    <cellStyle name="Normal 11 2 7" xfId="1270"/>
    <cellStyle name="Normal 11 2 7 2" xfId="1271"/>
    <cellStyle name="Normal 11 2 7 2 2" xfId="1272"/>
    <cellStyle name="Normal 11 2 7 2 2 2" xfId="1273"/>
    <cellStyle name="Normal 11 2 7 2 3" xfId="1274"/>
    <cellStyle name="Normal 11 2 7 3" xfId="1275"/>
    <cellStyle name="Normal 11 2 7 3 2" xfId="1276"/>
    <cellStyle name="Normal 11 2 7 4" xfId="1277"/>
    <cellStyle name="Normal 11 2 8" xfId="1278"/>
    <cellStyle name="Normal 11 2 8 2" xfId="1279"/>
    <cellStyle name="Normal 11 2 8 2 2" xfId="1280"/>
    <cellStyle name="Normal 11 2 8 3" xfId="1281"/>
    <cellStyle name="Normal 11 2 9" xfId="1282"/>
    <cellStyle name="Normal 11 2 9 2" xfId="1283"/>
    <cellStyle name="Normal 11 3" xfId="1284"/>
    <cellStyle name="Normal 11 3 2" xfId="1285"/>
    <cellStyle name="Normal 11 3 2 2" xfId="1286"/>
    <cellStyle name="Normal 11 3 2 2 2" xfId="1287"/>
    <cellStyle name="Normal 11 3 2 2 2 2" xfId="1288"/>
    <cellStyle name="Normal 11 3 2 2 2 2 2" xfId="1289"/>
    <cellStyle name="Normal 11 3 2 2 2 2 2 2" xfId="1290"/>
    <cellStyle name="Normal 11 3 2 2 2 2 2 2 2" xfId="1291"/>
    <cellStyle name="Normal 11 3 2 2 2 2 2 2 2 2" xfId="1292"/>
    <cellStyle name="Normal 11 3 2 2 2 2 2 2 3" xfId="1293"/>
    <cellStyle name="Normal 11 3 2 2 2 2 2 3" xfId="1294"/>
    <cellStyle name="Normal 11 3 2 2 2 2 2 3 2" xfId="1295"/>
    <cellStyle name="Normal 11 3 2 2 2 2 2 4" xfId="1296"/>
    <cellStyle name="Normal 11 3 2 2 2 2 3" xfId="1297"/>
    <cellStyle name="Normal 11 3 2 2 2 2 3 2" xfId="1298"/>
    <cellStyle name="Normal 11 3 2 2 2 2 3 2 2" xfId="1299"/>
    <cellStyle name="Normal 11 3 2 2 2 2 3 3" xfId="1300"/>
    <cellStyle name="Normal 11 3 2 2 2 2 4" xfId="1301"/>
    <cellStyle name="Normal 11 3 2 2 2 2 4 2" xfId="1302"/>
    <cellStyle name="Normal 11 3 2 2 2 2 5" xfId="1303"/>
    <cellStyle name="Normal 11 3 2 2 2 3" xfId="1304"/>
    <cellStyle name="Normal 11 3 2 2 2 3 2" xfId="1305"/>
    <cellStyle name="Normal 11 3 2 2 2 3 2 2" xfId="1306"/>
    <cellStyle name="Normal 11 3 2 2 2 3 2 2 2" xfId="1307"/>
    <cellStyle name="Normal 11 3 2 2 2 3 2 3" xfId="1308"/>
    <cellStyle name="Normal 11 3 2 2 2 3 3" xfId="1309"/>
    <cellStyle name="Normal 11 3 2 2 2 3 3 2" xfId="1310"/>
    <cellStyle name="Normal 11 3 2 2 2 3 4" xfId="1311"/>
    <cellStyle name="Normal 11 3 2 2 2 4" xfId="1312"/>
    <cellStyle name="Normal 11 3 2 2 2 4 2" xfId="1313"/>
    <cellStyle name="Normal 11 3 2 2 2 4 2 2" xfId="1314"/>
    <cellStyle name="Normal 11 3 2 2 2 4 3" xfId="1315"/>
    <cellStyle name="Normal 11 3 2 2 2 5" xfId="1316"/>
    <cellStyle name="Normal 11 3 2 2 2 5 2" xfId="1317"/>
    <cellStyle name="Normal 11 3 2 2 2 6" xfId="1318"/>
    <cellStyle name="Normal 11 3 2 2 3" xfId="1319"/>
    <cellStyle name="Normal 11 3 2 2 3 2" xfId="1320"/>
    <cellStyle name="Normal 11 3 2 2 3 2 2" xfId="1321"/>
    <cellStyle name="Normal 11 3 2 2 3 2 2 2" xfId="1322"/>
    <cellStyle name="Normal 11 3 2 2 3 2 2 2 2" xfId="1323"/>
    <cellStyle name="Normal 11 3 2 2 3 2 2 3" xfId="1324"/>
    <cellStyle name="Normal 11 3 2 2 3 2 3" xfId="1325"/>
    <cellStyle name="Normal 11 3 2 2 3 2 3 2" xfId="1326"/>
    <cellStyle name="Normal 11 3 2 2 3 2 4" xfId="1327"/>
    <cellStyle name="Normal 11 3 2 2 3 3" xfId="1328"/>
    <cellStyle name="Normal 11 3 2 2 3 3 2" xfId="1329"/>
    <cellStyle name="Normal 11 3 2 2 3 3 2 2" xfId="1330"/>
    <cellStyle name="Normal 11 3 2 2 3 3 3" xfId="1331"/>
    <cellStyle name="Normal 11 3 2 2 3 4" xfId="1332"/>
    <cellStyle name="Normal 11 3 2 2 3 4 2" xfId="1333"/>
    <cellStyle name="Normal 11 3 2 2 3 5" xfId="1334"/>
    <cellStyle name="Normal 11 3 2 2 4" xfId="1335"/>
    <cellStyle name="Normal 11 3 2 2 4 2" xfId="1336"/>
    <cellStyle name="Normal 11 3 2 2 4 2 2" xfId="1337"/>
    <cellStyle name="Normal 11 3 2 2 4 2 2 2" xfId="1338"/>
    <cellStyle name="Normal 11 3 2 2 4 2 3" xfId="1339"/>
    <cellStyle name="Normal 11 3 2 2 4 3" xfId="1340"/>
    <cellStyle name="Normal 11 3 2 2 4 3 2" xfId="1341"/>
    <cellStyle name="Normal 11 3 2 2 4 4" xfId="1342"/>
    <cellStyle name="Normal 11 3 2 2 5" xfId="1343"/>
    <cellStyle name="Normal 11 3 2 2 5 2" xfId="1344"/>
    <cellStyle name="Normal 11 3 2 2 5 2 2" xfId="1345"/>
    <cellStyle name="Normal 11 3 2 2 5 3" xfId="1346"/>
    <cellStyle name="Normal 11 3 2 2 6" xfId="1347"/>
    <cellStyle name="Normal 11 3 2 2 6 2" xfId="1348"/>
    <cellStyle name="Normal 11 3 2 2 7" xfId="1349"/>
    <cellStyle name="Normal 11 3 2 3" xfId="1350"/>
    <cellStyle name="Normal 11 3 2 3 2" xfId="1351"/>
    <cellStyle name="Normal 11 3 2 3 2 2" xfId="1352"/>
    <cellStyle name="Normal 11 3 2 3 2 2 2" xfId="1353"/>
    <cellStyle name="Normal 11 3 2 3 2 2 2 2" xfId="1354"/>
    <cellStyle name="Normal 11 3 2 3 2 2 2 2 2" xfId="1355"/>
    <cellStyle name="Normal 11 3 2 3 2 2 2 3" xfId="1356"/>
    <cellStyle name="Normal 11 3 2 3 2 2 3" xfId="1357"/>
    <cellStyle name="Normal 11 3 2 3 2 2 3 2" xfId="1358"/>
    <cellStyle name="Normal 11 3 2 3 2 2 4" xfId="1359"/>
    <cellStyle name="Normal 11 3 2 3 2 3" xfId="1360"/>
    <cellStyle name="Normal 11 3 2 3 2 3 2" xfId="1361"/>
    <cellStyle name="Normal 11 3 2 3 2 3 2 2" xfId="1362"/>
    <cellStyle name="Normal 11 3 2 3 2 3 3" xfId="1363"/>
    <cellStyle name="Normal 11 3 2 3 2 4" xfId="1364"/>
    <cellStyle name="Normal 11 3 2 3 2 4 2" xfId="1365"/>
    <cellStyle name="Normal 11 3 2 3 2 5" xfId="1366"/>
    <cellStyle name="Normal 11 3 2 3 3" xfId="1367"/>
    <cellStyle name="Normal 11 3 2 3 3 2" xfId="1368"/>
    <cellStyle name="Normal 11 3 2 3 3 2 2" xfId="1369"/>
    <cellStyle name="Normal 11 3 2 3 3 2 2 2" xfId="1370"/>
    <cellStyle name="Normal 11 3 2 3 3 2 3" xfId="1371"/>
    <cellStyle name="Normal 11 3 2 3 3 3" xfId="1372"/>
    <cellStyle name="Normal 11 3 2 3 3 3 2" xfId="1373"/>
    <cellStyle name="Normal 11 3 2 3 3 4" xfId="1374"/>
    <cellStyle name="Normal 11 3 2 3 4" xfId="1375"/>
    <cellStyle name="Normal 11 3 2 3 4 2" xfId="1376"/>
    <cellStyle name="Normal 11 3 2 3 4 2 2" xfId="1377"/>
    <cellStyle name="Normal 11 3 2 3 4 3" xfId="1378"/>
    <cellStyle name="Normal 11 3 2 3 5" xfId="1379"/>
    <cellStyle name="Normal 11 3 2 3 5 2" xfId="1380"/>
    <cellStyle name="Normal 11 3 2 3 6" xfId="1381"/>
    <cellStyle name="Normal 11 3 2 4" xfId="1382"/>
    <cellStyle name="Normal 11 3 2 4 2" xfId="1383"/>
    <cellStyle name="Normal 11 3 2 4 2 2" xfId="1384"/>
    <cellStyle name="Normal 11 3 2 4 2 2 2" xfId="1385"/>
    <cellStyle name="Normal 11 3 2 4 2 2 2 2" xfId="1386"/>
    <cellStyle name="Normal 11 3 2 4 2 2 3" xfId="1387"/>
    <cellStyle name="Normal 11 3 2 4 2 3" xfId="1388"/>
    <cellStyle name="Normal 11 3 2 4 2 3 2" xfId="1389"/>
    <cellStyle name="Normal 11 3 2 4 2 4" xfId="1390"/>
    <cellStyle name="Normal 11 3 2 4 3" xfId="1391"/>
    <cellStyle name="Normal 11 3 2 4 3 2" xfId="1392"/>
    <cellStyle name="Normal 11 3 2 4 3 2 2" xfId="1393"/>
    <cellStyle name="Normal 11 3 2 4 3 3" xfId="1394"/>
    <cellStyle name="Normal 11 3 2 4 4" xfId="1395"/>
    <cellStyle name="Normal 11 3 2 4 4 2" xfId="1396"/>
    <cellStyle name="Normal 11 3 2 4 5" xfId="1397"/>
    <cellStyle name="Normal 11 3 2 5" xfId="1398"/>
    <cellStyle name="Normal 11 3 2 5 2" xfId="1399"/>
    <cellStyle name="Normal 11 3 2 5 2 2" xfId="1400"/>
    <cellStyle name="Normal 11 3 2 5 2 2 2" xfId="1401"/>
    <cellStyle name="Normal 11 3 2 5 2 3" xfId="1402"/>
    <cellStyle name="Normal 11 3 2 5 3" xfId="1403"/>
    <cellStyle name="Normal 11 3 2 5 3 2" xfId="1404"/>
    <cellStyle name="Normal 11 3 2 5 4" xfId="1405"/>
    <cellStyle name="Normal 11 3 2 6" xfId="1406"/>
    <cellStyle name="Normal 11 3 2 6 2" xfId="1407"/>
    <cellStyle name="Normal 11 3 2 6 2 2" xfId="1408"/>
    <cellStyle name="Normal 11 3 2 6 3" xfId="1409"/>
    <cellStyle name="Normal 11 3 2 7" xfId="1410"/>
    <cellStyle name="Normal 11 3 2 7 2" xfId="1411"/>
    <cellStyle name="Normal 11 3 2 8" xfId="1412"/>
    <cellStyle name="Normal 11 3 3" xfId="1413"/>
    <cellStyle name="Normal 11 3 3 2" xfId="1414"/>
    <cellStyle name="Normal 11 3 3 2 2" xfId="1415"/>
    <cellStyle name="Normal 11 3 3 2 2 2" xfId="1416"/>
    <cellStyle name="Normal 11 3 3 2 2 2 2" xfId="1417"/>
    <cellStyle name="Normal 11 3 3 2 2 2 2 2" xfId="1418"/>
    <cellStyle name="Normal 11 3 3 2 2 2 2 2 2" xfId="1419"/>
    <cellStyle name="Normal 11 3 3 2 2 2 2 3" xfId="1420"/>
    <cellStyle name="Normal 11 3 3 2 2 2 3" xfId="1421"/>
    <cellStyle name="Normal 11 3 3 2 2 2 3 2" xfId="1422"/>
    <cellStyle name="Normal 11 3 3 2 2 2 4" xfId="1423"/>
    <cellStyle name="Normal 11 3 3 2 2 3" xfId="1424"/>
    <cellStyle name="Normal 11 3 3 2 2 3 2" xfId="1425"/>
    <cellStyle name="Normal 11 3 3 2 2 3 2 2" xfId="1426"/>
    <cellStyle name="Normal 11 3 3 2 2 3 3" xfId="1427"/>
    <cellStyle name="Normal 11 3 3 2 2 4" xfId="1428"/>
    <cellStyle name="Normal 11 3 3 2 2 4 2" xfId="1429"/>
    <cellStyle name="Normal 11 3 3 2 2 5" xfId="1430"/>
    <cellStyle name="Normal 11 3 3 2 3" xfId="1431"/>
    <cellStyle name="Normal 11 3 3 2 3 2" xfId="1432"/>
    <cellStyle name="Normal 11 3 3 2 3 2 2" xfId="1433"/>
    <cellStyle name="Normal 11 3 3 2 3 2 2 2" xfId="1434"/>
    <cellStyle name="Normal 11 3 3 2 3 2 3" xfId="1435"/>
    <cellStyle name="Normal 11 3 3 2 3 3" xfId="1436"/>
    <cellStyle name="Normal 11 3 3 2 3 3 2" xfId="1437"/>
    <cellStyle name="Normal 11 3 3 2 3 4" xfId="1438"/>
    <cellStyle name="Normal 11 3 3 2 4" xfId="1439"/>
    <cellStyle name="Normal 11 3 3 2 4 2" xfId="1440"/>
    <cellStyle name="Normal 11 3 3 2 4 2 2" xfId="1441"/>
    <cellStyle name="Normal 11 3 3 2 4 3" xfId="1442"/>
    <cellStyle name="Normal 11 3 3 2 5" xfId="1443"/>
    <cellStyle name="Normal 11 3 3 2 5 2" xfId="1444"/>
    <cellStyle name="Normal 11 3 3 2 6" xfId="1445"/>
    <cellStyle name="Normal 11 3 3 3" xfId="1446"/>
    <cellStyle name="Normal 11 3 3 3 2" xfId="1447"/>
    <cellStyle name="Normal 11 3 3 3 2 2" xfId="1448"/>
    <cellStyle name="Normal 11 3 3 3 2 2 2" xfId="1449"/>
    <cellStyle name="Normal 11 3 3 3 2 2 2 2" xfId="1450"/>
    <cellStyle name="Normal 11 3 3 3 2 2 3" xfId="1451"/>
    <cellStyle name="Normal 11 3 3 3 2 3" xfId="1452"/>
    <cellStyle name="Normal 11 3 3 3 2 3 2" xfId="1453"/>
    <cellStyle name="Normal 11 3 3 3 2 4" xfId="1454"/>
    <cellStyle name="Normal 11 3 3 3 3" xfId="1455"/>
    <cellStyle name="Normal 11 3 3 3 3 2" xfId="1456"/>
    <cellStyle name="Normal 11 3 3 3 3 2 2" xfId="1457"/>
    <cellStyle name="Normal 11 3 3 3 3 3" xfId="1458"/>
    <cellStyle name="Normal 11 3 3 3 4" xfId="1459"/>
    <cellStyle name="Normal 11 3 3 3 4 2" xfId="1460"/>
    <cellStyle name="Normal 11 3 3 3 5" xfId="1461"/>
    <cellStyle name="Normal 11 3 3 4" xfId="1462"/>
    <cellStyle name="Normal 11 3 3 4 2" xfId="1463"/>
    <cellStyle name="Normal 11 3 3 4 2 2" xfId="1464"/>
    <cellStyle name="Normal 11 3 3 4 2 2 2" xfId="1465"/>
    <cellStyle name="Normal 11 3 3 4 2 3" xfId="1466"/>
    <cellStyle name="Normal 11 3 3 4 3" xfId="1467"/>
    <cellStyle name="Normal 11 3 3 4 3 2" xfId="1468"/>
    <cellStyle name="Normal 11 3 3 4 4" xfId="1469"/>
    <cellStyle name="Normal 11 3 3 5" xfId="1470"/>
    <cellStyle name="Normal 11 3 3 5 2" xfId="1471"/>
    <cellStyle name="Normal 11 3 3 5 2 2" xfId="1472"/>
    <cellStyle name="Normal 11 3 3 5 3" xfId="1473"/>
    <cellStyle name="Normal 11 3 3 6" xfId="1474"/>
    <cellStyle name="Normal 11 3 3 6 2" xfId="1475"/>
    <cellStyle name="Normal 11 3 3 7" xfId="1476"/>
    <cellStyle name="Normal 11 3 4" xfId="1477"/>
    <cellStyle name="Normal 11 3 4 2" xfId="1478"/>
    <cellStyle name="Normal 11 3 4 2 2" xfId="1479"/>
    <cellStyle name="Normal 11 3 4 2 2 2" xfId="1480"/>
    <cellStyle name="Normal 11 3 4 2 2 2 2" xfId="1481"/>
    <cellStyle name="Normal 11 3 4 2 2 2 2 2" xfId="1482"/>
    <cellStyle name="Normal 11 3 4 2 2 2 3" xfId="1483"/>
    <cellStyle name="Normal 11 3 4 2 2 3" xfId="1484"/>
    <cellStyle name="Normal 11 3 4 2 2 3 2" xfId="1485"/>
    <cellStyle name="Normal 11 3 4 2 2 4" xfId="1486"/>
    <cellStyle name="Normal 11 3 4 2 3" xfId="1487"/>
    <cellStyle name="Normal 11 3 4 2 3 2" xfId="1488"/>
    <cellStyle name="Normal 11 3 4 2 3 2 2" xfId="1489"/>
    <cellStyle name="Normal 11 3 4 2 3 3" xfId="1490"/>
    <cellStyle name="Normal 11 3 4 2 4" xfId="1491"/>
    <cellStyle name="Normal 11 3 4 2 4 2" xfId="1492"/>
    <cellStyle name="Normal 11 3 4 2 5" xfId="1493"/>
    <cellStyle name="Normal 11 3 4 3" xfId="1494"/>
    <cellStyle name="Normal 11 3 4 3 2" xfId="1495"/>
    <cellStyle name="Normal 11 3 4 3 2 2" xfId="1496"/>
    <cellStyle name="Normal 11 3 4 3 2 2 2" xfId="1497"/>
    <cellStyle name="Normal 11 3 4 3 2 3" xfId="1498"/>
    <cellStyle name="Normal 11 3 4 3 3" xfId="1499"/>
    <cellStyle name="Normal 11 3 4 3 3 2" xfId="1500"/>
    <cellStyle name="Normal 11 3 4 3 4" xfId="1501"/>
    <cellStyle name="Normal 11 3 4 4" xfId="1502"/>
    <cellStyle name="Normal 11 3 4 4 2" xfId="1503"/>
    <cellStyle name="Normal 11 3 4 4 2 2" xfId="1504"/>
    <cellStyle name="Normal 11 3 4 4 3" xfId="1505"/>
    <cellStyle name="Normal 11 3 4 5" xfId="1506"/>
    <cellStyle name="Normal 11 3 4 5 2" xfId="1507"/>
    <cellStyle name="Normal 11 3 4 6" xfId="1508"/>
    <cellStyle name="Normal 11 3 5" xfId="1509"/>
    <cellStyle name="Normal 11 3 5 2" xfId="1510"/>
    <cellStyle name="Normal 11 3 5 2 2" xfId="1511"/>
    <cellStyle name="Normal 11 3 5 2 2 2" xfId="1512"/>
    <cellStyle name="Normal 11 3 5 2 2 2 2" xfId="1513"/>
    <cellStyle name="Normal 11 3 5 2 2 3" xfId="1514"/>
    <cellStyle name="Normal 11 3 5 2 3" xfId="1515"/>
    <cellStyle name="Normal 11 3 5 2 3 2" xfId="1516"/>
    <cellStyle name="Normal 11 3 5 2 4" xfId="1517"/>
    <cellStyle name="Normal 11 3 5 3" xfId="1518"/>
    <cellStyle name="Normal 11 3 5 3 2" xfId="1519"/>
    <cellStyle name="Normal 11 3 5 3 2 2" xfId="1520"/>
    <cellStyle name="Normal 11 3 5 3 3" xfId="1521"/>
    <cellStyle name="Normal 11 3 5 4" xfId="1522"/>
    <cellStyle name="Normal 11 3 5 4 2" xfId="1523"/>
    <cellStyle name="Normal 11 3 5 5" xfId="1524"/>
    <cellStyle name="Normal 11 3 6" xfId="1525"/>
    <cellStyle name="Normal 11 3 6 2" xfId="1526"/>
    <cellStyle name="Normal 11 3 6 2 2" xfId="1527"/>
    <cellStyle name="Normal 11 3 6 2 2 2" xfId="1528"/>
    <cellStyle name="Normal 11 3 6 2 3" xfId="1529"/>
    <cellStyle name="Normal 11 3 6 3" xfId="1530"/>
    <cellStyle name="Normal 11 3 6 3 2" xfId="1531"/>
    <cellStyle name="Normal 11 3 6 4" xfId="1532"/>
    <cellStyle name="Normal 11 3 7" xfId="1533"/>
    <cellStyle name="Normal 11 3 7 2" xfId="1534"/>
    <cellStyle name="Normal 11 3 7 2 2" xfId="1535"/>
    <cellStyle name="Normal 11 3 7 3" xfId="1536"/>
    <cellStyle name="Normal 11 3 8" xfId="1537"/>
    <cellStyle name="Normal 11 3 8 2" xfId="1538"/>
    <cellStyle name="Normal 11 3 9" xfId="1539"/>
    <cellStyle name="Normal 11 4" xfId="1540"/>
    <cellStyle name="Normal 11 4 2" xfId="1541"/>
    <cellStyle name="Normal 11 4 2 2" xfId="1542"/>
    <cellStyle name="Normal 11 4 2 2 2" xfId="1543"/>
    <cellStyle name="Normal 11 4 2 2 2 2" xfId="1544"/>
    <cellStyle name="Normal 11 4 2 2 2 2 2" xfId="1545"/>
    <cellStyle name="Normal 11 4 2 2 2 2 2 2" xfId="1546"/>
    <cellStyle name="Normal 11 4 2 2 2 2 2 2 2" xfId="1547"/>
    <cellStyle name="Normal 11 4 2 2 2 2 2 3" xfId="1548"/>
    <cellStyle name="Normal 11 4 2 2 2 2 3" xfId="1549"/>
    <cellStyle name="Normal 11 4 2 2 2 2 3 2" xfId="1550"/>
    <cellStyle name="Normal 11 4 2 2 2 2 4" xfId="1551"/>
    <cellStyle name="Normal 11 4 2 2 2 3" xfId="1552"/>
    <cellStyle name="Normal 11 4 2 2 2 3 2" xfId="1553"/>
    <cellStyle name="Normal 11 4 2 2 2 3 2 2" xfId="1554"/>
    <cellStyle name="Normal 11 4 2 2 2 3 3" xfId="1555"/>
    <cellStyle name="Normal 11 4 2 2 2 4" xfId="1556"/>
    <cellStyle name="Normal 11 4 2 2 2 4 2" xfId="1557"/>
    <cellStyle name="Normal 11 4 2 2 2 5" xfId="1558"/>
    <cellStyle name="Normal 11 4 2 2 3" xfId="1559"/>
    <cellStyle name="Normal 11 4 2 2 3 2" xfId="1560"/>
    <cellStyle name="Normal 11 4 2 2 3 2 2" xfId="1561"/>
    <cellStyle name="Normal 11 4 2 2 3 2 2 2" xfId="1562"/>
    <cellStyle name="Normal 11 4 2 2 3 2 3" xfId="1563"/>
    <cellStyle name="Normal 11 4 2 2 3 3" xfId="1564"/>
    <cellStyle name="Normal 11 4 2 2 3 3 2" xfId="1565"/>
    <cellStyle name="Normal 11 4 2 2 3 4" xfId="1566"/>
    <cellStyle name="Normal 11 4 2 2 4" xfId="1567"/>
    <cellStyle name="Normal 11 4 2 2 4 2" xfId="1568"/>
    <cellStyle name="Normal 11 4 2 2 4 2 2" xfId="1569"/>
    <cellStyle name="Normal 11 4 2 2 4 3" xfId="1570"/>
    <cellStyle name="Normal 11 4 2 2 5" xfId="1571"/>
    <cellStyle name="Normal 11 4 2 2 5 2" xfId="1572"/>
    <cellStyle name="Normal 11 4 2 2 6" xfId="1573"/>
    <cellStyle name="Normal 11 4 2 3" xfId="1574"/>
    <cellStyle name="Normal 11 4 2 3 2" xfId="1575"/>
    <cellStyle name="Normal 11 4 2 3 2 2" xfId="1576"/>
    <cellStyle name="Normal 11 4 2 3 2 2 2" xfId="1577"/>
    <cellStyle name="Normal 11 4 2 3 2 2 2 2" xfId="1578"/>
    <cellStyle name="Normal 11 4 2 3 2 2 3" xfId="1579"/>
    <cellStyle name="Normal 11 4 2 3 2 3" xfId="1580"/>
    <cellStyle name="Normal 11 4 2 3 2 3 2" xfId="1581"/>
    <cellStyle name="Normal 11 4 2 3 2 4" xfId="1582"/>
    <cellStyle name="Normal 11 4 2 3 3" xfId="1583"/>
    <cellStyle name="Normal 11 4 2 3 3 2" xfId="1584"/>
    <cellStyle name="Normal 11 4 2 3 3 2 2" xfId="1585"/>
    <cellStyle name="Normal 11 4 2 3 3 3" xfId="1586"/>
    <cellStyle name="Normal 11 4 2 3 4" xfId="1587"/>
    <cellStyle name="Normal 11 4 2 3 4 2" xfId="1588"/>
    <cellStyle name="Normal 11 4 2 3 5" xfId="1589"/>
    <cellStyle name="Normal 11 4 2 4" xfId="1590"/>
    <cellStyle name="Normal 11 4 2 4 2" xfId="1591"/>
    <cellStyle name="Normal 11 4 2 4 2 2" xfId="1592"/>
    <cellStyle name="Normal 11 4 2 4 2 2 2" xfId="1593"/>
    <cellStyle name="Normal 11 4 2 4 2 3" xfId="1594"/>
    <cellStyle name="Normal 11 4 2 4 3" xfId="1595"/>
    <cellStyle name="Normal 11 4 2 4 3 2" xfId="1596"/>
    <cellStyle name="Normal 11 4 2 4 4" xfId="1597"/>
    <cellStyle name="Normal 11 4 2 5" xfId="1598"/>
    <cellStyle name="Normal 11 4 2 5 2" xfId="1599"/>
    <cellStyle name="Normal 11 4 2 5 2 2" xfId="1600"/>
    <cellStyle name="Normal 11 4 2 5 3" xfId="1601"/>
    <cellStyle name="Normal 11 4 2 6" xfId="1602"/>
    <cellStyle name="Normal 11 4 2 6 2" xfId="1603"/>
    <cellStyle name="Normal 11 4 2 7" xfId="1604"/>
    <cellStyle name="Normal 11 4 3" xfId="1605"/>
    <cellStyle name="Normal 11 4 3 2" xfId="1606"/>
    <cellStyle name="Normal 11 4 3 2 2" xfId="1607"/>
    <cellStyle name="Normal 11 4 3 2 2 2" xfId="1608"/>
    <cellStyle name="Normal 11 4 3 2 2 2 2" xfId="1609"/>
    <cellStyle name="Normal 11 4 3 2 2 2 2 2" xfId="1610"/>
    <cellStyle name="Normal 11 4 3 2 2 2 3" xfId="1611"/>
    <cellStyle name="Normal 11 4 3 2 2 3" xfId="1612"/>
    <cellStyle name="Normal 11 4 3 2 2 3 2" xfId="1613"/>
    <cellStyle name="Normal 11 4 3 2 2 4" xfId="1614"/>
    <cellStyle name="Normal 11 4 3 2 3" xfId="1615"/>
    <cellStyle name="Normal 11 4 3 2 3 2" xfId="1616"/>
    <cellStyle name="Normal 11 4 3 2 3 2 2" xfId="1617"/>
    <cellStyle name="Normal 11 4 3 2 3 3" xfId="1618"/>
    <cellStyle name="Normal 11 4 3 2 4" xfId="1619"/>
    <cellStyle name="Normal 11 4 3 2 4 2" xfId="1620"/>
    <cellStyle name="Normal 11 4 3 2 5" xfId="1621"/>
    <cellStyle name="Normal 11 4 3 3" xfId="1622"/>
    <cellStyle name="Normal 11 4 3 3 2" xfId="1623"/>
    <cellStyle name="Normal 11 4 3 3 2 2" xfId="1624"/>
    <cellStyle name="Normal 11 4 3 3 2 2 2" xfId="1625"/>
    <cellStyle name="Normal 11 4 3 3 2 3" xfId="1626"/>
    <cellStyle name="Normal 11 4 3 3 3" xfId="1627"/>
    <cellStyle name="Normal 11 4 3 3 3 2" xfId="1628"/>
    <cellStyle name="Normal 11 4 3 3 4" xfId="1629"/>
    <cellStyle name="Normal 11 4 3 4" xfId="1630"/>
    <cellStyle name="Normal 11 4 3 4 2" xfId="1631"/>
    <cellStyle name="Normal 11 4 3 4 2 2" xfId="1632"/>
    <cellStyle name="Normal 11 4 3 4 3" xfId="1633"/>
    <cellStyle name="Normal 11 4 3 5" xfId="1634"/>
    <cellStyle name="Normal 11 4 3 5 2" xfId="1635"/>
    <cellStyle name="Normal 11 4 3 6" xfId="1636"/>
    <cellStyle name="Normal 11 4 4" xfId="1637"/>
    <cellStyle name="Normal 11 4 4 2" xfId="1638"/>
    <cellStyle name="Normal 11 4 4 2 2" xfId="1639"/>
    <cellStyle name="Normal 11 4 4 2 2 2" xfId="1640"/>
    <cellStyle name="Normal 11 4 4 2 2 2 2" xfId="1641"/>
    <cellStyle name="Normal 11 4 4 2 2 3" xfId="1642"/>
    <cellStyle name="Normal 11 4 4 2 3" xfId="1643"/>
    <cellStyle name="Normal 11 4 4 2 3 2" xfId="1644"/>
    <cellStyle name="Normal 11 4 4 2 4" xfId="1645"/>
    <cellStyle name="Normal 11 4 4 3" xfId="1646"/>
    <cellStyle name="Normal 11 4 4 3 2" xfId="1647"/>
    <cellStyle name="Normal 11 4 4 3 2 2" xfId="1648"/>
    <cellStyle name="Normal 11 4 4 3 3" xfId="1649"/>
    <cellStyle name="Normal 11 4 4 4" xfId="1650"/>
    <cellStyle name="Normal 11 4 4 4 2" xfId="1651"/>
    <cellStyle name="Normal 11 4 4 5" xfId="1652"/>
    <cellStyle name="Normal 11 4 5" xfId="1653"/>
    <cellStyle name="Normal 11 4 5 2" xfId="1654"/>
    <cellStyle name="Normal 11 4 5 2 2" xfId="1655"/>
    <cellStyle name="Normal 11 4 5 2 2 2" xfId="1656"/>
    <cellStyle name="Normal 11 4 5 2 3" xfId="1657"/>
    <cellStyle name="Normal 11 4 5 3" xfId="1658"/>
    <cellStyle name="Normal 11 4 5 3 2" xfId="1659"/>
    <cellStyle name="Normal 11 4 5 4" xfId="1660"/>
    <cellStyle name="Normal 11 4 6" xfId="1661"/>
    <cellStyle name="Normal 11 4 6 2" xfId="1662"/>
    <cellStyle name="Normal 11 4 6 2 2" xfId="1663"/>
    <cellStyle name="Normal 11 4 6 3" xfId="1664"/>
    <cellStyle name="Normal 11 4 7" xfId="1665"/>
    <cellStyle name="Normal 11 4 7 2" xfId="1666"/>
    <cellStyle name="Normal 11 4 8" xfId="1667"/>
    <cellStyle name="Normal 11 5" xfId="1668"/>
    <cellStyle name="Normal 11 5 2" xfId="1669"/>
    <cellStyle name="Normal 11 5 2 2" xfId="1670"/>
    <cellStyle name="Normal 11 5 2 2 2" xfId="1671"/>
    <cellStyle name="Normal 11 5 2 2 2 2" xfId="1672"/>
    <cellStyle name="Normal 11 5 2 2 2 2 2" xfId="1673"/>
    <cellStyle name="Normal 11 5 2 2 2 2 2 2" xfId="1674"/>
    <cellStyle name="Normal 11 5 2 2 2 2 3" xfId="1675"/>
    <cellStyle name="Normal 11 5 2 2 2 3" xfId="1676"/>
    <cellStyle name="Normal 11 5 2 2 2 3 2" xfId="1677"/>
    <cellStyle name="Normal 11 5 2 2 2 4" xfId="1678"/>
    <cellStyle name="Normal 11 5 2 2 3" xfId="1679"/>
    <cellStyle name="Normal 11 5 2 2 3 2" xfId="1680"/>
    <cellStyle name="Normal 11 5 2 2 3 2 2" xfId="1681"/>
    <cellStyle name="Normal 11 5 2 2 3 3" xfId="1682"/>
    <cellStyle name="Normal 11 5 2 2 4" xfId="1683"/>
    <cellStyle name="Normal 11 5 2 2 4 2" xfId="1684"/>
    <cellStyle name="Normal 11 5 2 2 5" xfId="1685"/>
    <cellStyle name="Normal 11 5 2 3" xfId="1686"/>
    <cellStyle name="Normal 11 5 2 3 2" xfId="1687"/>
    <cellStyle name="Normal 11 5 2 3 2 2" xfId="1688"/>
    <cellStyle name="Normal 11 5 2 3 2 2 2" xfId="1689"/>
    <cellStyle name="Normal 11 5 2 3 2 3" xfId="1690"/>
    <cellStyle name="Normal 11 5 2 3 3" xfId="1691"/>
    <cellStyle name="Normal 11 5 2 3 3 2" xfId="1692"/>
    <cellStyle name="Normal 11 5 2 3 4" xfId="1693"/>
    <cellStyle name="Normal 11 5 2 4" xfId="1694"/>
    <cellStyle name="Normal 11 5 2 4 2" xfId="1695"/>
    <cellStyle name="Normal 11 5 2 4 2 2" xfId="1696"/>
    <cellStyle name="Normal 11 5 2 4 3" xfId="1697"/>
    <cellStyle name="Normal 11 5 2 5" xfId="1698"/>
    <cellStyle name="Normal 11 5 2 5 2" xfId="1699"/>
    <cellStyle name="Normal 11 5 2 6" xfId="1700"/>
    <cellStyle name="Normal 11 5 3" xfId="1701"/>
    <cellStyle name="Normal 11 5 3 2" xfId="1702"/>
    <cellStyle name="Normal 11 5 3 2 2" xfId="1703"/>
    <cellStyle name="Normal 11 5 3 2 2 2" xfId="1704"/>
    <cellStyle name="Normal 11 5 3 2 2 2 2" xfId="1705"/>
    <cellStyle name="Normal 11 5 3 2 2 3" xfId="1706"/>
    <cellStyle name="Normal 11 5 3 2 3" xfId="1707"/>
    <cellStyle name="Normal 11 5 3 2 3 2" xfId="1708"/>
    <cellStyle name="Normal 11 5 3 2 4" xfId="1709"/>
    <cellStyle name="Normal 11 5 3 3" xfId="1710"/>
    <cellStyle name="Normal 11 5 3 3 2" xfId="1711"/>
    <cellStyle name="Normal 11 5 3 3 2 2" xfId="1712"/>
    <cellStyle name="Normal 11 5 3 3 3" xfId="1713"/>
    <cellStyle name="Normal 11 5 3 4" xfId="1714"/>
    <cellStyle name="Normal 11 5 3 4 2" xfId="1715"/>
    <cellStyle name="Normal 11 5 3 5" xfId="1716"/>
    <cellStyle name="Normal 11 5 4" xfId="1717"/>
    <cellStyle name="Normal 11 5 4 2" xfId="1718"/>
    <cellStyle name="Normal 11 5 4 2 2" xfId="1719"/>
    <cellStyle name="Normal 11 5 4 2 2 2" xfId="1720"/>
    <cellStyle name="Normal 11 5 4 2 3" xfId="1721"/>
    <cellStyle name="Normal 11 5 4 3" xfId="1722"/>
    <cellStyle name="Normal 11 5 4 3 2" xfId="1723"/>
    <cellStyle name="Normal 11 5 4 4" xfId="1724"/>
    <cellStyle name="Normal 11 5 5" xfId="1725"/>
    <cellStyle name="Normal 11 5 5 2" xfId="1726"/>
    <cellStyle name="Normal 11 5 5 2 2" xfId="1727"/>
    <cellStyle name="Normal 11 5 5 3" xfId="1728"/>
    <cellStyle name="Normal 11 5 6" xfId="1729"/>
    <cellStyle name="Normal 11 5 6 2" xfId="1730"/>
    <cellStyle name="Normal 11 5 7" xfId="1731"/>
    <cellStyle name="Normal 11 6" xfId="1732"/>
    <cellStyle name="Normal 11 6 2" xfId="1733"/>
    <cellStyle name="Normal 11 6 2 2" xfId="1734"/>
    <cellStyle name="Normal 11 6 2 2 2" xfId="1735"/>
    <cellStyle name="Normal 11 6 2 2 2 2" xfId="1736"/>
    <cellStyle name="Normal 11 6 2 2 2 2 2" xfId="1737"/>
    <cellStyle name="Normal 11 6 2 2 2 3" xfId="1738"/>
    <cellStyle name="Normal 11 6 2 2 3" xfId="1739"/>
    <cellStyle name="Normal 11 6 2 2 3 2" xfId="1740"/>
    <cellStyle name="Normal 11 6 2 2 4" xfId="1741"/>
    <cellStyle name="Normal 11 6 2 3" xfId="1742"/>
    <cellStyle name="Normal 11 6 2 3 2" xfId="1743"/>
    <cellStyle name="Normal 11 6 2 3 2 2" xfId="1744"/>
    <cellStyle name="Normal 11 6 2 3 3" xfId="1745"/>
    <cellStyle name="Normal 11 6 2 4" xfId="1746"/>
    <cellStyle name="Normal 11 6 2 4 2" xfId="1747"/>
    <cellStyle name="Normal 11 6 2 5" xfId="1748"/>
    <cellStyle name="Normal 11 6 3" xfId="1749"/>
    <cellStyle name="Normal 11 6 3 2" xfId="1750"/>
    <cellStyle name="Normal 11 6 3 2 2" xfId="1751"/>
    <cellStyle name="Normal 11 6 3 2 2 2" xfId="1752"/>
    <cellStyle name="Normal 11 6 3 2 3" xfId="1753"/>
    <cellStyle name="Normal 11 6 3 3" xfId="1754"/>
    <cellStyle name="Normal 11 6 3 3 2" xfId="1755"/>
    <cellStyle name="Normal 11 6 3 4" xfId="1756"/>
    <cellStyle name="Normal 11 6 4" xfId="1757"/>
    <cellStyle name="Normal 11 6 4 2" xfId="1758"/>
    <cellStyle name="Normal 11 6 4 2 2" xfId="1759"/>
    <cellStyle name="Normal 11 6 4 3" xfId="1760"/>
    <cellStyle name="Normal 11 6 5" xfId="1761"/>
    <cellStyle name="Normal 11 6 5 2" xfId="1762"/>
    <cellStyle name="Normal 11 6 6" xfId="1763"/>
    <cellStyle name="Normal 11 7" xfId="1764"/>
    <cellStyle name="Normal 11 7 2" xfId="1765"/>
    <cellStyle name="Normal 11 7 2 2" xfId="1766"/>
    <cellStyle name="Normal 11 7 2 2 2" xfId="1767"/>
    <cellStyle name="Normal 11 7 2 2 2 2" xfId="1768"/>
    <cellStyle name="Normal 11 7 2 2 3" xfId="1769"/>
    <cellStyle name="Normal 11 7 2 3" xfId="1770"/>
    <cellStyle name="Normal 11 7 2 3 2" xfId="1771"/>
    <cellStyle name="Normal 11 7 2 4" xfId="1772"/>
    <cellStyle name="Normal 11 7 3" xfId="1773"/>
    <cellStyle name="Normal 11 7 3 2" xfId="1774"/>
    <cellStyle name="Normal 11 7 3 2 2" xfId="1775"/>
    <cellStyle name="Normal 11 7 3 3" xfId="1776"/>
    <cellStyle name="Normal 11 7 4" xfId="1777"/>
    <cellStyle name="Normal 11 7 4 2" xfId="1778"/>
    <cellStyle name="Normal 11 7 5" xfId="1779"/>
    <cellStyle name="Normal 11 8" xfId="1780"/>
    <cellStyle name="Normal 11 8 2" xfId="1781"/>
    <cellStyle name="Normal 11 8 2 2" xfId="1782"/>
    <cellStyle name="Normal 11 8 2 2 2" xfId="1783"/>
    <cellStyle name="Normal 11 8 2 3" xfId="1784"/>
    <cellStyle name="Normal 11 8 3" xfId="1785"/>
    <cellStyle name="Normal 11 8 3 2" xfId="1786"/>
    <cellStyle name="Normal 11 8 4" xfId="1787"/>
    <cellStyle name="Normal 11 9" xfId="1788"/>
    <cellStyle name="Normal 11 9 2" xfId="1789"/>
    <cellStyle name="Normal 11 9 2 2" xfId="1790"/>
    <cellStyle name="Normal 11 9 3" xfId="1791"/>
    <cellStyle name="Normal 12" xfId="1792"/>
    <cellStyle name="Normal 13" xfId="1793"/>
    <cellStyle name="Normal 13 10" xfId="1794"/>
    <cellStyle name="Normal 13 2" xfId="1795"/>
    <cellStyle name="Normal 13 2 2" xfId="1796"/>
    <cellStyle name="Normal 13 2 2 2" xfId="1797"/>
    <cellStyle name="Normal 13 2 2 2 2" xfId="1798"/>
    <cellStyle name="Normal 13 2 2 2 2 2" xfId="1799"/>
    <cellStyle name="Normal 13 2 2 2 2 2 2" xfId="1800"/>
    <cellStyle name="Normal 13 2 2 2 2 2 2 2" xfId="1801"/>
    <cellStyle name="Normal 13 2 2 2 2 2 2 2 2" xfId="1802"/>
    <cellStyle name="Normal 13 2 2 2 2 2 2 2 2 2" xfId="1803"/>
    <cellStyle name="Normal 13 2 2 2 2 2 2 2 3" xfId="1804"/>
    <cellStyle name="Normal 13 2 2 2 2 2 2 3" xfId="1805"/>
    <cellStyle name="Normal 13 2 2 2 2 2 2 3 2" xfId="1806"/>
    <cellStyle name="Normal 13 2 2 2 2 2 2 4" xfId="1807"/>
    <cellStyle name="Normal 13 2 2 2 2 2 3" xfId="1808"/>
    <cellStyle name="Normal 13 2 2 2 2 2 3 2" xfId="1809"/>
    <cellStyle name="Normal 13 2 2 2 2 2 3 2 2" xfId="1810"/>
    <cellStyle name="Normal 13 2 2 2 2 2 3 3" xfId="1811"/>
    <cellStyle name="Normal 13 2 2 2 2 2 4" xfId="1812"/>
    <cellStyle name="Normal 13 2 2 2 2 2 4 2" xfId="1813"/>
    <cellStyle name="Normal 13 2 2 2 2 2 5" xfId="1814"/>
    <cellStyle name="Normal 13 2 2 2 2 3" xfId="1815"/>
    <cellStyle name="Normal 13 2 2 2 2 3 2" xfId="1816"/>
    <cellStyle name="Normal 13 2 2 2 2 3 2 2" xfId="1817"/>
    <cellStyle name="Normal 13 2 2 2 2 3 2 2 2" xfId="1818"/>
    <cellStyle name="Normal 13 2 2 2 2 3 2 3" xfId="1819"/>
    <cellStyle name="Normal 13 2 2 2 2 3 3" xfId="1820"/>
    <cellStyle name="Normal 13 2 2 2 2 3 3 2" xfId="1821"/>
    <cellStyle name="Normal 13 2 2 2 2 3 4" xfId="1822"/>
    <cellStyle name="Normal 13 2 2 2 2 4" xfId="1823"/>
    <cellStyle name="Normal 13 2 2 2 2 4 2" xfId="1824"/>
    <cellStyle name="Normal 13 2 2 2 2 4 2 2" xfId="1825"/>
    <cellStyle name="Normal 13 2 2 2 2 4 3" xfId="1826"/>
    <cellStyle name="Normal 13 2 2 2 2 5" xfId="1827"/>
    <cellStyle name="Normal 13 2 2 2 2 5 2" xfId="1828"/>
    <cellStyle name="Normal 13 2 2 2 2 6" xfId="1829"/>
    <cellStyle name="Normal 13 2 2 2 3" xfId="1830"/>
    <cellStyle name="Normal 13 2 2 2 3 2" xfId="1831"/>
    <cellStyle name="Normal 13 2 2 2 3 2 2" xfId="1832"/>
    <cellStyle name="Normal 13 2 2 2 3 2 2 2" xfId="1833"/>
    <cellStyle name="Normal 13 2 2 2 3 2 2 2 2" xfId="1834"/>
    <cellStyle name="Normal 13 2 2 2 3 2 2 3" xfId="1835"/>
    <cellStyle name="Normal 13 2 2 2 3 2 3" xfId="1836"/>
    <cellStyle name="Normal 13 2 2 2 3 2 3 2" xfId="1837"/>
    <cellStyle name="Normal 13 2 2 2 3 2 4" xfId="1838"/>
    <cellStyle name="Normal 13 2 2 2 3 3" xfId="1839"/>
    <cellStyle name="Normal 13 2 2 2 3 3 2" xfId="1840"/>
    <cellStyle name="Normal 13 2 2 2 3 3 2 2" xfId="1841"/>
    <cellStyle name="Normal 13 2 2 2 3 3 3" xfId="1842"/>
    <cellStyle name="Normal 13 2 2 2 3 4" xfId="1843"/>
    <cellStyle name="Normal 13 2 2 2 3 4 2" xfId="1844"/>
    <cellStyle name="Normal 13 2 2 2 3 5" xfId="1845"/>
    <cellStyle name="Normal 13 2 2 2 4" xfId="1846"/>
    <cellStyle name="Normal 13 2 2 2 4 2" xfId="1847"/>
    <cellStyle name="Normal 13 2 2 2 4 2 2" xfId="1848"/>
    <cellStyle name="Normal 13 2 2 2 4 2 2 2" xfId="1849"/>
    <cellStyle name="Normal 13 2 2 2 4 2 3" xfId="1850"/>
    <cellStyle name="Normal 13 2 2 2 4 3" xfId="1851"/>
    <cellStyle name="Normal 13 2 2 2 4 3 2" xfId="1852"/>
    <cellStyle name="Normal 13 2 2 2 4 4" xfId="1853"/>
    <cellStyle name="Normal 13 2 2 2 5" xfId="1854"/>
    <cellStyle name="Normal 13 2 2 2 5 2" xfId="1855"/>
    <cellStyle name="Normal 13 2 2 2 5 2 2" xfId="1856"/>
    <cellStyle name="Normal 13 2 2 2 5 3" xfId="1857"/>
    <cellStyle name="Normal 13 2 2 2 6" xfId="1858"/>
    <cellStyle name="Normal 13 2 2 2 6 2" xfId="1859"/>
    <cellStyle name="Normal 13 2 2 2 7" xfId="1860"/>
    <cellStyle name="Normal 13 2 2 3" xfId="1861"/>
    <cellStyle name="Normal 13 2 2 3 2" xfId="1862"/>
    <cellStyle name="Normal 13 2 2 3 2 2" xfId="1863"/>
    <cellStyle name="Normal 13 2 2 3 2 2 2" xfId="1864"/>
    <cellStyle name="Normal 13 2 2 3 2 2 2 2" xfId="1865"/>
    <cellStyle name="Normal 13 2 2 3 2 2 2 2 2" xfId="1866"/>
    <cellStyle name="Normal 13 2 2 3 2 2 2 3" xfId="1867"/>
    <cellStyle name="Normal 13 2 2 3 2 2 3" xfId="1868"/>
    <cellStyle name="Normal 13 2 2 3 2 2 3 2" xfId="1869"/>
    <cellStyle name="Normal 13 2 2 3 2 2 4" xfId="1870"/>
    <cellStyle name="Normal 13 2 2 3 2 3" xfId="1871"/>
    <cellStyle name="Normal 13 2 2 3 2 3 2" xfId="1872"/>
    <cellStyle name="Normal 13 2 2 3 2 3 2 2" xfId="1873"/>
    <cellStyle name="Normal 13 2 2 3 2 3 3" xfId="1874"/>
    <cellStyle name="Normal 13 2 2 3 2 4" xfId="1875"/>
    <cellStyle name="Normal 13 2 2 3 2 4 2" xfId="1876"/>
    <cellStyle name="Normal 13 2 2 3 2 5" xfId="1877"/>
    <cellStyle name="Normal 13 2 2 3 3" xfId="1878"/>
    <cellStyle name="Normal 13 2 2 3 3 2" xfId="1879"/>
    <cellStyle name="Normal 13 2 2 3 3 2 2" xfId="1880"/>
    <cellStyle name="Normal 13 2 2 3 3 2 2 2" xfId="1881"/>
    <cellStyle name="Normal 13 2 2 3 3 2 3" xfId="1882"/>
    <cellStyle name="Normal 13 2 2 3 3 3" xfId="1883"/>
    <cellStyle name="Normal 13 2 2 3 3 3 2" xfId="1884"/>
    <cellStyle name="Normal 13 2 2 3 3 4" xfId="1885"/>
    <cellStyle name="Normal 13 2 2 3 4" xfId="1886"/>
    <cellStyle name="Normal 13 2 2 3 4 2" xfId="1887"/>
    <cellStyle name="Normal 13 2 2 3 4 2 2" xfId="1888"/>
    <cellStyle name="Normal 13 2 2 3 4 3" xfId="1889"/>
    <cellStyle name="Normal 13 2 2 3 5" xfId="1890"/>
    <cellStyle name="Normal 13 2 2 3 5 2" xfId="1891"/>
    <cellStyle name="Normal 13 2 2 3 6" xfId="1892"/>
    <cellStyle name="Normal 13 2 2 4" xfId="1893"/>
    <cellStyle name="Normal 13 2 2 4 2" xfId="1894"/>
    <cellStyle name="Normal 13 2 2 4 2 2" xfId="1895"/>
    <cellStyle name="Normal 13 2 2 4 2 2 2" xfId="1896"/>
    <cellStyle name="Normal 13 2 2 4 2 2 2 2" xfId="1897"/>
    <cellStyle name="Normal 13 2 2 4 2 2 3" xfId="1898"/>
    <cellStyle name="Normal 13 2 2 4 2 3" xfId="1899"/>
    <cellStyle name="Normal 13 2 2 4 2 3 2" xfId="1900"/>
    <cellStyle name="Normal 13 2 2 4 2 4" xfId="1901"/>
    <cellStyle name="Normal 13 2 2 4 3" xfId="1902"/>
    <cellStyle name="Normal 13 2 2 4 3 2" xfId="1903"/>
    <cellStyle name="Normal 13 2 2 4 3 2 2" xfId="1904"/>
    <cellStyle name="Normal 13 2 2 4 3 3" xfId="1905"/>
    <cellStyle name="Normal 13 2 2 4 4" xfId="1906"/>
    <cellStyle name="Normal 13 2 2 4 4 2" xfId="1907"/>
    <cellStyle name="Normal 13 2 2 4 5" xfId="1908"/>
    <cellStyle name="Normal 13 2 2 5" xfId="1909"/>
    <cellStyle name="Normal 13 2 2 5 2" xfId="1910"/>
    <cellStyle name="Normal 13 2 2 5 2 2" xfId="1911"/>
    <cellStyle name="Normal 13 2 2 5 2 2 2" xfId="1912"/>
    <cellStyle name="Normal 13 2 2 5 2 3" xfId="1913"/>
    <cellStyle name="Normal 13 2 2 5 3" xfId="1914"/>
    <cellStyle name="Normal 13 2 2 5 3 2" xfId="1915"/>
    <cellStyle name="Normal 13 2 2 5 4" xfId="1916"/>
    <cellStyle name="Normal 13 2 2 6" xfId="1917"/>
    <cellStyle name="Normal 13 2 2 6 2" xfId="1918"/>
    <cellStyle name="Normal 13 2 2 6 2 2" xfId="1919"/>
    <cellStyle name="Normal 13 2 2 6 3" xfId="1920"/>
    <cellStyle name="Normal 13 2 2 7" xfId="1921"/>
    <cellStyle name="Normal 13 2 2 7 2" xfId="1922"/>
    <cellStyle name="Normal 13 2 2 8" xfId="1923"/>
    <cellStyle name="Normal 13 2 3" xfId="1924"/>
    <cellStyle name="Normal 13 2 3 2" xfId="1925"/>
    <cellStyle name="Normal 13 2 3 2 2" xfId="1926"/>
    <cellStyle name="Normal 13 2 3 2 2 2" xfId="1927"/>
    <cellStyle name="Normal 13 2 3 2 2 2 2" xfId="1928"/>
    <cellStyle name="Normal 13 2 3 2 2 2 2 2" xfId="1929"/>
    <cellStyle name="Normal 13 2 3 2 2 2 2 2 2" xfId="1930"/>
    <cellStyle name="Normal 13 2 3 2 2 2 2 3" xfId="1931"/>
    <cellStyle name="Normal 13 2 3 2 2 2 3" xfId="1932"/>
    <cellStyle name="Normal 13 2 3 2 2 2 3 2" xfId="1933"/>
    <cellStyle name="Normal 13 2 3 2 2 2 4" xfId="1934"/>
    <cellStyle name="Normal 13 2 3 2 2 3" xfId="1935"/>
    <cellStyle name="Normal 13 2 3 2 2 3 2" xfId="1936"/>
    <cellStyle name="Normal 13 2 3 2 2 3 2 2" xfId="1937"/>
    <cellStyle name="Normal 13 2 3 2 2 3 3" xfId="1938"/>
    <cellStyle name="Normal 13 2 3 2 2 4" xfId="1939"/>
    <cellStyle name="Normal 13 2 3 2 2 4 2" xfId="1940"/>
    <cellStyle name="Normal 13 2 3 2 2 5" xfId="1941"/>
    <cellStyle name="Normal 13 2 3 2 3" xfId="1942"/>
    <cellStyle name="Normal 13 2 3 2 3 2" xfId="1943"/>
    <cellStyle name="Normal 13 2 3 2 3 2 2" xfId="1944"/>
    <cellStyle name="Normal 13 2 3 2 3 2 2 2" xfId="1945"/>
    <cellStyle name="Normal 13 2 3 2 3 2 3" xfId="1946"/>
    <cellStyle name="Normal 13 2 3 2 3 3" xfId="1947"/>
    <cellStyle name="Normal 13 2 3 2 3 3 2" xfId="1948"/>
    <cellStyle name="Normal 13 2 3 2 3 4" xfId="1949"/>
    <cellStyle name="Normal 13 2 3 2 4" xfId="1950"/>
    <cellStyle name="Normal 13 2 3 2 4 2" xfId="1951"/>
    <cellStyle name="Normal 13 2 3 2 4 2 2" xfId="1952"/>
    <cellStyle name="Normal 13 2 3 2 4 3" xfId="1953"/>
    <cellStyle name="Normal 13 2 3 2 5" xfId="1954"/>
    <cellStyle name="Normal 13 2 3 2 5 2" xfId="1955"/>
    <cellStyle name="Normal 13 2 3 2 6" xfId="1956"/>
    <cellStyle name="Normal 13 2 3 3" xfId="1957"/>
    <cellStyle name="Normal 13 2 3 3 2" xfId="1958"/>
    <cellStyle name="Normal 13 2 3 3 2 2" xfId="1959"/>
    <cellStyle name="Normal 13 2 3 3 2 2 2" xfId="1960"/>
    <cellStyle name="Normal 13 2 3 3 2 2 2 2" xfId="1961"/>
    <cellStyle name="Normal 13 2 3 3 2 2 3" xfId="1962"/>
    <cellStyle name="Normal 13 2 3 3 2 3" xfId="1963"/>
    <cellStyle name="Normal 13 2 3 3 2 3 2" xfId="1964"/>
    <cellStyle name="Normal 13 2 3 3 2 4" xfId="1965"/>
    <cellStyle name="Normal 13 2 3 3 3" xfId="1966"/>
    <cellStyle name="Normal 13 2 3 3 3 2" xfId="1967"/>
    <cellStyle name="Normal 13 2 3 3 3 2 2" xfId="1968"/>
    <cellStyle name="Normal 13 2 3 3 3 3" xfId="1969"/>
    <cellStyle name="Normal 13 2 3 3 4" xfId="1970"/>
    <cellStyle name="Normal 13 2 3 3 4 2" xfId="1971"/>
    <cellStyle name="Normal 13 2 3 3 5" xfId="1972"/>
    <cellStyle name="Normal 13 2 3 4" xfId="1973"/>
    <cellStyle name="Normal 13 2 3 4 2" xfId="1974"/>
    <cellStyle name="Normal 13 2 3 4 2 2" xfId="1975"/>
    <cellStyle name="Normal 13 2 3 4 2 2 2" xfId="1976"/>
    <cellStyle name="Normal 13 2 3 4 2 3" xfId="1977"/>
    <cellStyle name="Normal 13 2 3 4 3" xfId="1978"/>
    <cellStyle name="Normal 13 2 3 4 3 2" xfId="1979"/>
    <cellStyle name="Normal 13 2 3 4 4" xfId="1980"/>
    <cellStyle name="Normal 13 2 3 5" xfId="1981"/>
    <cellStyle name="Normal 13 2 3 5 2" xfId="1982"/>
    <cellStyle name="Normal 13 2 3 5 2 2" xfId="1983"/>
    <cellStyle name="Normal 13 2 3 5 3" xfId="1984"/>
    <cellStyle name="Normal 13 2 3 6" xfId="1985"/>
    <cellStyle name="Normal 13 2 3 6 2" xfId="1986"/>
    <cellStyle name="Normal 13 2 3 7" xfId="1987"/>
    <cellStyle name="Normal 13 2 4" xfId="1988"/>
    <cellStyle name="Normal 13 2 4 2" xfId="1989"/>
    <cellStyle name="Normal 13 2 4 2 2" xfId="1990"/>
    <cellStyle name="Normal 13 2 4 2 2 2" xfId="1991"/>
    <cellStyle name="Normal 13 2 4 2 2 2 2" xfId="1992"/>
    <cellStyle name="Normal 13 2 4 2 2 2 2 2" xfId="1993"/>
    <cellStyle name="Normal 13 2 4 2 2 2 3" xfId="1994"/>
    <cellStyle name="Normal 13 2 4 2 2 3" xfId="1995"/>
    <cellStyle name="Normal 13 2 4 2 2 3 2" xfId="1996"/>
    <cellStyle name="Normal 13 2 4 2 2 4" xfId="1997"/>
    <cellStyle name="Normal 13 2 4 2 3" xfId="1998"/>
    <cellStyle name="Normal 13 2 4 2 3 2" xfId="1999"/>
    <cellStyle name="Normal 13 2 4 2 3 2 2" xfId="2000"/>
    <cellStyle name="Normal 13 2 4 2 3 3" xfId="2001"/>
    <cellStyle name="Normal 13 2 4 2 4" xfId="2002"/>
    <cellStyle name="Normal 13 2 4 2 4 2" xfId="2003"/>
    <cellStyle name="Normal 13 2 4 2 5" xfId="2004"/>
    <cellStyle name="Normal 13 2 4 3" xfId="2005"/>
    <cellStyle name="Normal 13 2 4 3 2" xfId="2006"/>
    <cellStyle name="Normal 13 2 4 3 2 2" xfId="2007"/>
    <cellStyle name="Normal 13 2 4 3 2 2 2" xfId="2008"/>
    <cellStyle name="Normal 13 2 4 3 2 3" xfId="2009"/>
    <cellStyle name="Normal 13 2 4 3 3" xfId="2010"/>
    <cellStyle name="Normal 13 2 4 3 3 2" xfId="2011"/>
    <cellStyle name="Normal 13 2 4 3 4" xfId="2012"/>
    <cellStyle name="Normal 13 2 4 4" xfId="2013"/>
    <cellStyle name="Normal 13 2 4 4 2" xfId="2014"/>
    <cellStyle name="Normal 13 2 4 4 2 2" xfId="2015"/>
    <cellStyle name="Normal 13 2 4 4 3" xfId="2016"/>
    <cellStyle name="Normal 13 2 4 5" xfId="2017"/>
    <cellStyle name="Normal 13 2 4 5 2" xfId="2018"/>
    <cellStyle name="Normal 13 2 4 6" xfId="2019"/>
    <cellStyle name="Normal 13 2 5" xfId="2020"/>
    <cellStyle name="Normal 13 2 5 2" xfId="2021"/>
    <cellStyle name="Normal 13 2 5 2 2" xfId="2022"/>
    <cellStyle name="Normal 13 2 5 2 2 2" xfId="2023"/>
    <cellStyle name="Normal 13 2 5 2 2 2 2" xfId="2024"/>
    <cellStyle name="Normal 13 2 5 2 2 3" xfId="2025"/>
    <cellStyle name="Normal 13 2 5 2 3" xfId="2026"/>
    <cellStyle name="Normal 13 2 5 2 3 2" xfId="2027"/>
    <cellStyle name="Normal 13 2 5 2 4" xfId="2028"/>
    <cellStyle name="Normal 13 2 5 3" xfId="2029"/>
    <cellStyle name="Normal 13 2 5 3 2" xfId="2030"/>
    <cellStyle name="Normal 13 2 5 3 2 2" xfId="2031"/>
    <cellStyle name="Normal 13 2 5 3 3" xfId="2032"/>
    <cellStyle name="Normal 13 2 5 4" xfId="2033"/>
    <cellStyle name="Normal 13 2 5 4 2" xfId="2034"/>
    <cellStyle name="Normal 13 2 5 5" xfId="2035"/>
    <cellStyle name="Normal 13 2 6" xfId="2036"/>
    <cellStyle name="Normal 13 2 6 2" xfId="2037"/>
    <cellStyle name="Normal 13 2 6 2 2" xfId="2038"/>
    <cellStyle name="Normal 13 2 6 2 2 2" xfId="2039"/>
    <cellStyle name="Normal 13 2 6 2 3" xfId="2040"/>
    <cellStyle name="Normal 13 2 6 3" xfId="2041"/>
    <cellStyle name="Normal 13 2 6 3 2" xfId="2042"/>
    <cellStyle name="Normal 13 2 6 4" xfId="2043"/>
    <cellStyle name="Normal 13 2 7" xfId="2044"/>
    <cellStyle name="Normal 13 2 7 2" xfId="2045"/>
    <cellStyle name="Normal 13 2 7 2 2" xfId="2046"/>
    <cellStyle name="Normal 13 2 7 3" xfId="2047"/>
    <cellStyle name="Normal 13 2 8" xfId="2048"/>
    <cellStyle name="Normal 13 2 8 2" xfId="2049"/>
    <cellStyle name="Normal 13 2 9" xfId="2050"/>
    <cellStyle name="Normal 13 3" xfId="2051"/>
    <cellStyle name="Normal 13 3 2" xfId="2052"/>
    <cellStyle name="Normal 13 3 2 2" xfId="2053"/>
    <cellStyle name="Normal 13 3 2 2 2" xfId="2054"/>
    <cellStyle name="Normal 13 3 2 2 2 2" xfId="2055"/>
    <cellStyle name="Normal 13 3 2 2 2 2 2" xfId="2056"/>
    <cellStyle name="Normal 13 3 2 2 2 2 2 2" xfId="2057"/>
    <cellStyle name="Normal 13 3 2 2 2 2 2 2 2" xfId="2058"/>
    <cellStyle name="Normal 13 3 2 2 2 2 2 3" xfId="2059"/>
    <cellStyle name="Normal 13 3 2 2 2 2 3" xfId="2060"/>
    <cellStyle name="Normal 13 3 2 2 2 2 3 2" xfId="2061"/>
    <cellStyle name="Normal 13 3 2 2 2 2 4" xfId="2062"/>
    <cellStyle name="Normal 13 3 2 2 2 3" xfId="2063"/>
    <cellStyle name="Normal 13 3 2 2 2 3 2" xfId="2064"/>
    <cellStyle name="Normal 13 3 2 2 2 3 2 2" xfId="2065"/>
    <cellStyle name="Normal 13 3 2 2 2 3 3" xfId="2066"/>
    <cellStyle name="Normal 13 3 2 2 2 4" xfId="2067"/>
    <cellStyle name="Normal 13 3 2 2 2 4 2" xfId="2068"/>
    <cellStyle name="Normal 13 3 2 2 2 5" xfId="2069"/>
    <cellStyle name="Normal 13 3 2 2 3" xfId="2070"/>
    <cellStyle name="Normal 13 3 2 2 3 2" xfId="2071"/>
    <cellStyle name="Normal 13 3 2 2 3 2 2" xfId="2072"/>
    <cellStyle name="Normal 13 3 2 2 3 2 2 2" xfId="2073"/>
    <cellStyle name="Normal 13 3 2 2 3 2 3" xfId="2074"/>
    <cellStyle name="Normal 13 3 2 2 3 3" xfId="2075"/>
    <cellStyle name="Normal 13 3 2 2 3 3 2" xfId="2076"/>
    <cellStyle name="Normal 13 3 2 2 3 4" xfId="2077"/>
    <cellStyle name="Normal 13 3 2 2 4" xfId="2078"/>
    <cellStyle name="Normal 13 3 2 2 4 2" xfId="2079"/>
    <cellStyle name="Normal 13 3 2 2 4 2 2" xfId="2080"/>
    <cellStyle name="Normal 13 3 2 2 4 3" xfId="2081"/>
    <cellStyle name="Normal 13 3 2 2 5" xfId="2082"/>
    <cellStyle name="Normal 13 3 2 2 5 2" xfId="2083"/>
    <cellStyle name="Normal 13 3 2 2 6" xfId="2084"/>
    <cellStyle name="Normal 13 3 2 3" xfId="2085"/>
    <cellStyle name="Normal 13 3 2 3 2" xfId="2086"/>
    <cellStyle name="Normal 13 3 2 3 2 2" xfId="2087"/>
    <cellStyle name="Normal 13 3 2 3 2 2 2" xfId="2088"/>
    <cellStyle name="Normal 13 3 2 3 2 2 2 2" xfId="2089"/>
    <cellStyle name="Normal 13 3 2 3 2 2 3" xfId="2090"/>
    <cellStyle name="Normal 13 3 2 3 2 3" xfId="2091"/>
    <cellStyle name="Normal 13 3 2 3 2 3 2" xfId="2092"/>
    <cellStyle name="Normal 13 3 2 3 2 4" xfId="2093"/>
    <cellStyle name="Normal 13 3 2 3 3" xfId="2094"/>
    <cellStyle name="Normal 13 3 2 3 3 2" xfId="2095"/>
    <cellStyle name="Normal 13 3 2 3 3 2 2" xfId="2096"/>
    <cellStyle name="Normal 13 3 2 3 3 3" xfId="2097"/>
    <cellStyle name="Normal 13 3 2 3 4" xfId="2098"/>
    <cellStyle name="Normal 13 3 2 3 4 2" xfId="2099"/>
    <cellStyle name="Normal 13 3 2 3 5" xfId="2100"/>
    <cellStyle name="Normal 13 3 2 4" xfId="2101"/>
    <cellStyle name="Normal 13 3 2 4 2" xfId="2102"/>
    <cellStyle name="Normal 13 3 2 4 2 2" xfId="2103"/>
    <cellStyle name="Normal 13 3 2 4 2 2 2" xfId="2104"/>
    <cellStyle name="Normal 13 3 2 4 2 3" xfId="2105"/>
    <cellStyle name="Normal 13 3 2 4 3" xfId="2106"/>
    <cellStyle name="Normal 13 3 2 4 3 2" xfId="2107"/>
    <cellStyle name="Normal 13 3 2 4 4" xfId="2108"/>
    <cellStyle name="Normal 13 3 2 5" xfId="2109"/>
    <cellStyle name="Normal 13 3 2 5 2" xfId="2110"/>
    <cellStyle name="Normal 13 3 2 5 2 2" xfId="2111"/>
    <cellStyle name="Normal 13 3 2 5 3" xfId="2112"/>
    <cellStyle name="Normal 13 3 2 6" xfId="2113"/>
    <cellStyle name="Normal 13 3 2 6 2" xfId="2114"/>
    <cellStyle name="Normal 13 3 2 7" xfId="2115"/>
    <cellStyle name="Normal 13 3 3" xfId="2116"/>
    <cellStyle name="Normal 13 3 3 2" xfId="2117"/>
    <cellStyle name="Normal 13 3 3 2 2" xfId="2118"/>
    <cellStyle name="Normal 13 3 3 2 2 2" xfId="2119"/>
    <cellStyle name="Normal 13 3 3 2 2 2 2" xfId="2120"/>
    <cellStyle name="Normal 13 3 3 2 2 2 2 2" xfId="2121"/>
    <cellStyle name="Normal 13 3 3 2 2 2 3" xfId="2122"/>
    <cellStyle name="Normal 13 3 3 2 2 3" xfId="2123"/>
    <cellStyle name="Normal 13 3 3 2 2 3 2" xfId="2124"/>
    <cellStyle name="Normal 13 3 3 2 2 4" xfId="2125"/>
    <cellStyle name="Normal 13 3 3 2 3" xfId="2126"/>
    <cellStyle name="Normal 13 3 3 2 3 2" xfId="2127"/>
    <cellStyle name="Normal 13 3 3 2 3 2 2" xfId="2128"/>
    <cellStyle name="Normal 13 3 3 2 3 3" xfId="2129"/>
    <cellStyle name="Normal 13 3 3 2 4" xfId="2130"/>
    <cellStyle name="Normal 13 3 3 2 4 2" xfId="2131"/>
    <cellStyle name="Normal 13 3 3 2 5" xfId="2132"/>
    <cellStyle name="Normal 13 3 3 3" xfId="2133"/>
    <cellStyle name="Normal 13 3 3 3 2" xfId="2134"/>
    <cellStyle name="Normal 13 3 3 3 2 2" xfId="2135"/>
    <cellStyle name="Normal 13 3 3 3 2 2 2" xfId="2136"/>
    <cellStyle name="Normal 13 3 3 3 2 3" xfId="2137"/>
    <cellStyle name="Normal 13 3 3 3 3" xfId="2138"/>
    <cellStyle name="Normal 13 3 3 3 3 2" xfId="2139"/>
    <cellStyle name="Normal 13 3 3 3 4" xfId="2140"/>
    <cellStyle name="Normal 13 3 3 4" xfId="2141"/>
    <cellStyle name="Normal 13 3 3 4 2" xfId="2142"/>
    <cellStyle name="Normal 13 3 3 4 2 2" xfId="2143"/>
    <cellStyle name="Normal 13 3 3 4 3" xfId="2144"/>
    <cellStyle name="Normal 13 3 3 5" xfId="2145"/>
    <cellStyle name="Normal 13 3 3 5 2" xfId="2146"/>
    <cellStyle name="Normal 13 3 3 6" xfId="2147"/>
    <cellStyle name="Normal 13 3 4" xfId="2148"/>
    <cellStyle name="Normal 13 3 4 2" xfId="2149"/>
    <cellStyle name="Normal 13 3 4 2 2" xfId="2150"/>
    <cellStyle name="Normal 13 3 4 2 2 2" xfId="2151"/>
    <cellStyle name="Normal 13 3 4 2 2 2 2" xfId="2152"/>
    <cellStyle name="Normal 13 3 4 2 2 3" xfId="2153"/>
    <cellStyle name="Normal 13 3 4 2 3" xfId="2154"/>
    <cellStyle name="Normal 13 3 4 2 3 2" xfId="2155"/>
    <cellStyle name="Normal 13 3 4 2 4" xfId="2156"/>
    <cellStyle name="Normal 13 3 4 3" xfId="2157"/>
    <cellStyle name="Normal 13 3 4 3 2" xfId="2158"/>
    <cellStyle name="Normal 13 3 4 3 2 2" xfId="2159"/>
    <cellStyle name="Normal 13 3 4 3 3" xfId="2160"/>
    <cellStyle name="Normal 13 3 4 4" xfId="2161"/>
    <cellStyle name="Normal 13 3 4 4 2" xfId="2162"/>
    <cellStyle name="Normal 13 3 4 5" xfId="2163"/>
    <cellStyle name="Normal 13 3 5" xfId="2164"/>
    <cellStyle name="Normal 13 3 5 2" xfId="2165"/>
    <cellStyle name="Normal 13 3 5 2 2" xfId="2166"/>
    <cellStyle name="Normal 13 3 5 2 2 2" xfId="2167"/>
    <cellStyle name="Normal 13 3 5 2 3" xfId="2168"/>
    <cellStyle name="Normal 13 3 5 3" xfId="2169"/>
    <cellStyle name="Normal 13 3 5 3 2" xfId="2170"/>
    <cellStyle name="Normal 13 3 5 4" xfId="2171"/>
    <cellStyle name="Normal 13 3 6" xfId="2172"/>
    <cellStyle name="Normal 13 3 6 2" xfId="2173"/>
    <cellStyle name="Normal 13 3 6 2 2" xfId="2174"/>
    <cellStyle name="Normal 13 3 6 3" xfId="2175"/>
    <cellStyle name="Normal 13 3 7" xfId="2176"/>
    <cellStyle name="Normal 13 3 7 2" xfId="2177"/>
    <cellStyle name="Normal 13 3 8" xfId="2178"/>
    <cellStyle name="Normal 13 4" xfId="2179"/>
    <cellStyle name="Normal 13 4 2" xfId="2180"/>
    <cellStyle name="Normal 13 4 2 2" xfId="2181"/>
    <cellStyle name="Normal 13 4 2 2 2" xfId="2182"/>
    <cellStyle name="Normal 13 4 2 2 2 2" xfId="2183"/>
    <cellStyle name="Normal 13 4 2 2 2 2 2" xfId="2184"/>
    <cellStyle name="Normal 13 4 2 2 2 2 2 2" xfId="2185"/>
    <cellStyle name="Normal 13 4 2 2 2 2 3" xfId="2186"/>
    <cellStyle name="Normal 13 4 2 2 2 3" xfId="2187"/>
    <cellStyle name="Normal 13 4 2 2 2 3 2" xfId="2188"/>
    <cellStyle name="Normal 13 4 2 2 2 4" xfId="2189"/>
    <cellStyle name="Normal 13 4 2 2 3" xfId="2190"/>
    <cellStyle name="Normal 13 4 2 2 3 2" xfId="2191"/>
    <cellStyle name="Normal 13 4 2 2 3 2 2" xfId="2192"/>
    <cellStyle name="Normal 13 4 2 2 3 3" xfId="2193"/>
    <cellStyle name="Normal 13 4 2 2 4" xfId="2194"/>
    <cellStyle name="Normal 13 4 2 2 4 2" xfId="2195"/>
    <cellStyle name="Normal 13 4 2 2 5" xfId="2196"/>
    <cellStyle name="Normal 13 4 2 3" xfId="2197"/>
    <cellStyle name="Normal 13 4 2 3 2" xfId="2198"/>
    <cellStyle name="Normal 13 4 2 3 2 2" xfId="2199"/>
    <cellStyle name="Normal 13 4 2 3 2 2 2" xfId="2200"/>
    <cellStyle name="Normal 13 4 2 3 2 3" xfId="2201"/>
    <cellStyle name="Normal 13 4 2 3 3" xfId="2202"/>
    <cellStyle name="Normal 13 4 2 3 3 2" xfId="2203"/>
    <cellStyle name="Normal 13 4 2 3 4" xfId="2204"/>
    <cellStyle name="Normal 13 4 2 4" xfId="2205"/>
    <cellStyle name="Normal 13 4 2 4 2" xfId="2206"/>
    <cellStyle name="Normal 13 4 2 4 2 2" xfId="2207"/>
    <cellStyle name="Normal 13 4 2 4 3" xfId="2208"/>
    <cellStyle name="Normal 13 4 2 5" xfId="2209"/>
    <cellStyle name="Normal 13 4 2 5 2" xfId="2210"/>
    <cellStyle name="Normal 13 4 2 6" xfId="2211"/>
    <cellStyle name="Normal 13 4 3" xfId="2212"/>
    <cellStyle name="Normal 13 4 3 2" xfId="2213"/>
    <cellStyle name="Normal 13 4 3 2 2" xfId="2214"/>
    <cellStyle name="Normal 13 4 3 2 2 2" xfId="2215"/>
    <cellStyle name="Normal 13 4 3 2 2 2 2" xfId="2216"/>
    <cellStyle name="Normal 13 4 3 2 2 3" xfId="2217"/>
    <cellStyle name="Normal 13 4 3 2 3" xfId="2218"/>
    <cellStyle name="Normal 13 4 3 2 3 2" xfId="2219"/>
    <cellStyle name="Normal 13 4 3 2 4" xfId="2220"/>
    <cellStyle name="Normal 13 4 3 3" xfId="2221"/>
    <cellStyle name="Normal 13 4 3 3 2" xfId="2222"/>
    <cellStyle name="Normal 13 4 3 3 2 2" xfId="2223"/>
    <cellStyle name="Normal 13 4 3 3 3" xfId="2224"/>
    <cellStyle name="Normal 13 4 3 4" xfId="2225"/>
    <cellStyle name="Normal 13 4 3 4 2" xfId="2226"/>
    <cellStyle name="Normal 13 4 3 5" xfId="2227"/>
    <cellStyle name="Normal 13 4 4" xfId="2228"/>
    <cellStyle name="Normal 13 4 4 2" xfId="2229"/>
    <cellStyle name="Normal 13 4 4 2 2" xfId="2230"/>
    <cellStyle name="Normal 13 4 4 2 2 2" xfId="2231"/>
    <cellStyle name="Normal 13 4 4 2 3" xfId="2232"/>
    <cellStyle name="Normal 13 4 4 3" xfId="2233"/>
    <cellStyle name="Normal 13 4 4 3 2" xfId="2234"/>
    <cellStyle name="Normal 13 4 4 4" xfId="2235"/>
    <cellStyle name="Normal 13 4 5" xfId="2236"/>
    <cellStyle name="Normal 13 4 5 2" xfId="2237"/>
    <cellStyle name="Normal 13 4 5 2 2" xfId="2238"/>
    <cellStyle name="Normal 13 4 5 3" xfId="2239"/>
    <cellStyle name="Normal 13 4 6" xfId="2240"/>
    <cellStyle name="Normal 13 4 6 2" xfId="2241"/>
    <cellStyle name="Normal 13 4 7" xfId="2242"/>
    <cellStyle name="Normal 13 5" xfId="2243"/>
    <cellStyle name="Normal 13 5 2" xfId="2244"/>
    <cellStyle name="Normal 13 5 2 2" xfId="2245"/>
    <cellStyle name="Normal 13 5 2 2 2" xfId="2246"/>
    <cellStyle name="Normal 13 5 2 2 2 2" xfId="2247"/>
    <cellStyle name="Normal 13 5 2 2 2 2 2" xfId="2248"/>
    <cellStyle name="Normal 13 5 2 2 2 3" xfId="2249"/>
    <cellStyle name="Normal 13 5 2 2 3" xfId="2250"/>
    <cellStyle name="Normal 13 5 2 2 3 2" xfId="2251"/>
    <cellStyle name="Normal 13 5 2 2 4" xfId="2252"/>
    <cellStyle name="Normal 13 5 2 3" xfId="2253"/>
    <cellStyle name="Normal 13 5 2 3 2" xfId="2254"/>
    <cellStyle name="Normal 13 5 2 3 2 2" xfId="2255"/>
    <cellStyle name="Normal 13 5 2 3 3" xfId="2256"/>
    <cellStyle name="Normal 13 5 2 4" xfId="2257"/>
    <cellStyle name="Normal 13 5 2 4 2" xfId="2258"/>
    <cellStyle name="Normal 13 5 2 5" xfId="2259"/>
    <cellStyle name="Normal 13 5 3" xfId="2260"/>
    <cellStyle name="Normal 13 5 3 2" xfId="2261"/>
    <cellStyle name="Normal 13 5 3 2 2" xfId="2262"/>
    <cellStyle name="Normal 13 5 3 2 2 2" xfId="2263"/>
    <cellStyle name="Normal 13 5 3 2 3" xfId="2264"/>
    <cellStyle name="Normal 13 5 3 3" xfId="2265"/>
    <cellStyle name="Normal 13 5 3 3 2" xfId="2266"/>
    <cellStyle name="Normal 13 5 3 4" xfId="2267"/>
    <cellStyle name="Normal 13 5 4" xfId="2268"/>
    <cellStyle name="Normal 13 5 4 2" xfId="2269"/>
    <cellStyle name="Normal 13 5 4 2 2" xfId="2270"/>
    <cellStyle name="Normal 13 5 4 3" xfId="2271"/>
    <cellStyle name="Normal 13 5 5" xfId="2272"/>
    <cellStyle name="Normal 13 5 5 2" xfId="2273"/>
    <cellStyle name="Normal 13 5 6" xfId="2274"/>
    <cellStyle name="Normal 13 6" xfId="2275"/>
    <cellStyle name="Normal 13 6 2" xfId="2276"/>
    <cellStyle name="Normal 13 6 2 2" xfId="2277"/>
    <cellStyle name="Normal 13 6 2 2 2" xfId="2278"/>
    <cellStyle name="Normal 13 6 2 2 2 2" xfId="2279"/>
    <cellStyle name="Normal 13 6 2 2 3" xfId="2280"/>
    <cellStyle name="Normal 13 6 2 3" xfId="2281"/>
    <cellStyle name="Normal 13 6 2 3 2" xfId="2282"/>
    <cellStyle name="Normal 13 6 2 4" xfId="2283"/>
    <cellStyle name="Normal 13 6 3" xfId="2284"/>
    <cellStyle name="Normal 13 6 3 2" xfId="2285"/>
    <cellStyle name="Normal 13 6 3 2 2" xfId="2286"/>
    <cellStyle name="Normal 13 6 3 3" xfId="2287"/>
    <cellStyle name="Normal 13 6 4" xfId="2288"/>
    <cellStyle name="Normal 13 6 4 2" xfId="2289"/>
    <cellStyle name="Normal 13 6 5" xfId="2290"/>
    <cellStyle name="Normal 13 7" xfId="2291"/>
    <cellStyle name="Normal 13 7 2" xfId="2292"/>
    <cellStyle name="Normal 13 7 2 2" xfId="2293"/>
    <cellStyle name="Normal 13 7 2 2 2" xfId="2294"/>
    <cellStyle name="Normal 13 7 2 3" xfId="2295"/>
    <cellStyle name="Normal 13 7 3" xfId="2296"/>
    <cellStyle name="Normal 13 7 3 2" xfId="2297"/>
    <cellStyle name="Normal 13 7 4" xfId="2298"/>
    <cellStyle name="Normal 13 8" xfId="2299"/>
    <cellStyle name="Normal 13 8 2" xfId="2300"/>
    <cellStyle name="Normal 13 8 2 2" xfId="2301"/>
    <cellStyle name="Normal 13 8 3" xfId="2302"/>
    <cellStyle name="Normal 13 9" xfId="2303"/>
    <cellStyle name="Normal 13 9 2" xfId="2304"/>
    <cellStyle name="Normal 14" xfId="2305"/>
    <cellStyle name="Normal 15" xfId="2306"/>
    <cellStyle name="Normal 15 2" xfId="2307"/>
    <cellStyle name="Normal 15 2 2" xfId="2308"/>
    <cellStyle name="Normal 15 2 2 2" xfId="2309"/>
    <cellStyle name="Normal 15 2 2 2 2" xfId="2310"/>
    <cellStyle name="Normal 15 2 2 2 2 2" xfId="2311"/>
    <cellStyle name="Normal 15 2 2 2 2 2 2" xfId="2312"/>
    <cellStyle name="Normal 15 2 2 2 2 2 2 2" xfId="2313"/>
    <cellStyle name="Normal 15 2 2 2 2 2 2 2 2" xfId="2314"/>
    <cellStyle name="Normal 15 2 2 2 2 2 2 3" xfId="2315"/>
    <cellStyle name="Normal 15 2 2 2 2 2 3" xfId="2316"/>
    <cellStyle name="Normal 15 2 2 2 2 2 3 2" xfId="2317"/>
    <cellStyle name="Normal 15 2 2 2 2 2 4" xfId="2318"/>
    <cellStyle name="Normal 15 2 2 2 2 3" xfId="2319"/>
    <cellStyle name="Normal 15 2 2 2 2 3 2" xfId="2320"/>
    <cellStyle name="Normal 15 2 2 2 2 3 2 2" xfId="2321"/>
    <cellStyle name="Normal 15 2 2 2 2 3 3" xfId="2322"/>
    <cellStyle name="Normal 15 2 2 2 2 4" xfId="2323"/>
    <cellStyle name="Normal 15 2 2 2 2 4 2" xfId="2324"/>
    <cellStyle name="Normal 15 2 2 2 2 5" xfId="2325"/>
    <cellStyle name="Normal 15 2 2 2 3" xfId="2326"/>
    <cellStyle name="Normal 15 2 2 2 3 2" xfId="2327"/>
    <cellStyle name="Normal 15 2 2 2 3 2 2" xfId="2328"/>
    <cellStyle name="Normal 15 2 2 2 3 2 2 2" xfId="2329"/>
    <cellStyle name="Normal 15 2 2 2 3 2 3" xfId="2330"/>
    <cellStyle name="Normal 15 2 2 2 3 3" xfId="2331"/>
    <cellStyle name="Normal 15 2 2 2 3 3 2" xfId="2332"/>
    <cellStyle name="Normal 15 2 2 2 3 4" xfId="2333"/>
    <cellStyle name="Normal 15 2 2 2 4" xfId="2334"/>
    <cellStyle name="Normal 15 2 2 2 4 2" xfId="2335"/>
    <cellStyle name="Normal 15 2 2 2 4 2 2" xfId="2336"/>
    <cellStyle name="Normal 15 2 2 2 4 3" xfId="2337"/>
    <cellStyle name="Normal 15 2 2 2 5" xfId="2338"/>
    <cellStyle name="Normal 15 2 2 2 5 2" xfId="2339"/>
    <cellStyle name="Normal 15 2 2 2 6" xfId="2340"/>
    <cellStyle name="Normal 15 2 2 3" xfId="2341"/>
    <cellStyle name="Normal 15 2 2 3 2" xfId="2342"/>
    <cellStyle name="Normal 15 2 2 3 2 2" xfId="2343"/>
    <cellStyle name="Normal 15 2 2 3 2 2 2" xfId="2344"/>
    <cellStyle name="Normal 15 2 2 3 2 2 2 2" xfId="2345"/>
    <cellStyle name="Normal 15 2 2 3 2 2 3" xfId="2346"/>
    <cellStyle name="Normal 15 2 2 3 2 3" xfId="2347"/>
    <cellStyle name="Normal 15 2 2 3 2 3 2" xfId="2348"/>
    <cellStyle name="Normal 15 2 2 3 2 4" xfId="2349"/>
    <cellStyle name="Normal 15 2 2 3 3" xfId="2350"/>
    <cellStyle name="Normal 15 2 2 3 3 2" xfId="2351"/>
    <cellStyle name="Normal 15 2 2 3 3 2 2" xfId="2352"/>
    <cellStyle name="Normal 15 2 2 3 3 3" xfId="2353"/>
    <cellStyle name="Normal 15 2 2 3 4" xfId="2354"/>
    <cellStyle name="Normal 15 2 2 3 4 2" xfId="2355"/>
    <cellStyle name="Normal 15 2 2 3 5" xfId="2356"/>
    <cellStyle name="Normal 15 2 2 4" xfId="2357"/>
    <cellStyle name="Normal 15 2 2 4 2" xfId="2358"/>
    <cellStyle name="Normal 15 2 2 4 2 2" xfId="2359"/>
    <cellStyle name="Normal 15 2 2 4 2 2 2" xfId="2360"/>
    <cellStyle name="Normal 15 2 2 4 2 3" xfId="2361"/>
    <cellStyle name="Normal 15 2 2 4 3" xfId="2362"/>
    <cellStyle name="Normal 15 2 2 4 3 2" xfId="2363"/>
    <cellStyle name="Normal 15 2 2 4 4" xfId="2364"/>
    <cellStyle name="Normal 15 2 2 5" xfId="2365"/>
    <cellStyle name="Normal 15 2 2 5 2" xfId="2366"/>
    <cellStyle name="Normal 15 2 2 5 2 2" xfId="2367"/>
    <cellStyle name="Normal 15 2 2 5 3" xfId="2368"/>
    <cellStyle name="Normal 15 2 2 6" xfId="2369"/>
    <cellStyle name="Normal 15 2 2 6 2" xfId="2370"/>
    <cellStyle name="Normal 15 2 2 7" xfId="2371"/>
    <cellStyle name="Normal 15 2 3" xfId="2372"/>
    <cellStyle name="Normal 15 2 3 2" xfId="2373"/>
    <cellStyle name="Normal 15 2 3 2 2" xfId="2374"/>
    <cellStyle name="Normal 15 2 3 2 2 2" xfId="2375"/>
    <cellStyle name="Normal 15 2 3 2 2 2 2" xfId="2376"/>
    <cellStyle name="Normal 15 2 3 2 2 2 2 2" xfId="2377"/>
    <cellStyle name="Normal 15 2 3 2 2 2 3" xfId="2378"/>
    <cellStyle name="Normal 15 2 3 2 2 3" xfId="2379"/>
    <cellStyle name="Normal 15 2 3 2 2 3 2" xfId="2380"/>
    <cellStyle name="Normal 15 2 3 2 2 4" xfId="2381"/>
    <cellStyle name="Normal 15 2 3 2 3" xfId="2382"/>
    <cellStyle name="Normal 15 2 3 2 3 2" xfId="2383"/>
    <cellStyle name="Normal 15 2 3 2 3 2 2" xfId="2384"/>
    <cellStyle name="Normal 15 2 3 2 3 3" xfId="2385"/>
    <cellStyle name="Normal 15 2 3 2 4" xfId="2386"/>
    <cellStyle name="Normal 15 2 3 2 4 2" xfId="2387"/>
    <cellStyle name="Normal 15 2 3 2 5" xfId="2388"/>
    <cellStyle name="Normal 15 2 3 3" xfId="2389"/>
    <cellStyle name="Normal 15 2 3 3 2" xfId="2390"/>
    <cellStyle name="Normal 15 2 3 3 2 2" xfId="2391"/>
    <cellStyle name="Normal 15 2 3 3 2 2 2" xfId="2392"/>
    <cellStyle name="Normal 15 2 3 3 2 3" xfId="2393"/>
    <cellStyle name="Normal 15 2 3 3 3" xfId="2394"/>
    <cellStyle name="Normal 15 2 3 3 3 2" xfId="2395"/>
    <cellStyle name="Normal 15 2 3 3 4" xfId="2396"/>
    <cellStyle name="Normal 15 2 3 4" xfId="2397"/>
    <cellStyle name="Normal 15 2 3 4 2" xfId="2398"/>
    <cellStyle name="Normal 15 2 3 4 2 2" xfId="2399"/>
    <cellStyle name="Normal 15 2 3 4 3" xfId="2400"/>
    <cellStyle name="Normal 15 2 3 5" xfId="2401"/>
    <cellStyle name="Normal 15 2 3 5 2" xfId="2402"/>
    <cellStyle name="Normal 15 2 3 6" xfId="2403"/>
    <cellStyle name="Normal 15 2 4" xfId="2404"/>
    <cellStyle name="Normal 15 2 4 2" xfId="2405"/>
    <cellStyle name="Normal 15 2 4 2 2" xfId="2406"/>
    <cellStyle name="Normal 15 2 4 2 2 2" xfId="2407"/>
    <cellStyle name="Normal 15 2 4 2 2 2 2" xfId="2408"/>
    <cellStyle name="Normal 15 2 4 2 2 3" xfId="2409"/>
    <cellStyle name="Normal 15 2 4 2 3" xfId="2410"/>
    <cellStyle name="Normal 15 2 4 2 3 2" xfId="2411"/>
    <cellStyle name="Normal 15 2 4 2 4" xfId="2412"/>
    <cellStyle name="Normal 15 2 4 3" xfId="2413"/>
    <cellStyle name="Normal 15 2 4 3 2" xfId="2414"/>
    <cellStyle name="Normal 15 2 4 3 2 2" xfId="2415"/>
    <cellStyle name="Normal 15 2 4 3 3" xfId="2416"/>
    <cellStyle name="Normal 15 2 4 4" xfId="2417"/>
    <cellStyle name="Normal 15 2 4 4 2" xfId="2418"/>
    <cellStyle name="Normal 15 2 4 5" xfId="2419"/>
    <cellStyle name="Normal 15 2 5" xfId="2420"/>
    <cellStyle name="Normal 15 2 5 2" xfId="2421"/>
    <cellStyle name="Normal 15 2 5 2 2" xfId="2422"/>
    <cellStyle name="Normal 15 2 5 2 2 2" xfId="2423"/>
    <cellStyle name="Normal 15 2 5 2 3" xfId="2424"/>
    <cellStyle name="Normal 15 2 5 3" xfId="2425"/>
    <cellStyle name="Normal 15 2 5 3 2" xfId="2426"/>
    <cellStyle name="Normal 15 2 5 4" xfId="2427"/>
    <cellStyle name="Normal 15 2 6" xfId="2428"/>
    <cellStyle name="Normal 15 2 6 2" xfId="2429"/>
    <cellStyle name="Normal 15 2 6 2 2" xfId="2430"/>
    <cellStyle name="Normal 15 2 6 3" xfId="2431"/>
    <cellStyle name="Normal 15 2 7" xfId="2432"/>
    <cellStyle name="Normal 15 2 7 2" xfId="2433"/>
    <cellStyle name="Normal 15 2 8" xfId="2434"/>
    <cellStyle name="Normal 15 3" xfId="2435"/>
    <cellStyle name="Normal 15 3 2" xfId="2436"/>
    <cellStyle name="Normal 15 3 2 2" xfId="2437"/>
    <cellStyle name="Normal 15 3 2 2 2" xfId="2438"/>
    <cellStyle name="Normal 15 3 2 2 2 2" xfId="2439"/>
    <cellStyle name="Normal 15 3 2 2 2 2 2" xfId="2440"/>
    <cellStyle name="Normal 15 3 2 2 2 2 2 2" xfId="2441"/>
    <cellStyle name="Normal 15 3 2 2 2 2 3" xfId="2442"/>
    <cellStyle name="Normal 15 3 2 2 2 3" xfId="2443"/>
    <cellStyle name="Normal 15 3 2 2 2 3 2" xfId="2444"/>
    <cellStyle name="Normal 15 3 2 2 2 4" xfId="2445"/>
    <cellStyle name="Normal 15 3 2 2 3" xfId="2446"/>
    <cellStyle name="Normal 15 3 2 2 3 2" xfId="2447"/>
    <cellStyle name="Normal 15 3 2 2 3 2 2" xfId="2448"/>
    <cellStyle name="Normal 15 3 2 2 3 3" xfId="2449"/>
    <cellStyle name="Normal 15 3 2 2 4" xfId="2450"/>
    <cellStyle name="Normal 15 3 2 2 4 2" xfId="2451"/>
    <cellStyle name="Normal 15 3 2 2 5" xfId="2452"/>
    <cellStyle name="Normal 15 3 2 3" xfId="2453"/>
    <cellStyle name="Normal 15 3 2 3 2" xfId="2454"/>
    <cellStyle name="Normal 15 3 2 3 2 2" xfId="2455"/>
    <cellStyle name="Normal 15 3 2 3 2 2 2" xfId="2456"/>
    <cellStyle name="Normal 15 3 2 3 2 3" xfId="2457"/>
    <cellStyle name="Normal 15 3 2 3 3" xfId="2458"/>
    <cellStyle name="Normal 15 3 2 3 3 2" xfId="2459"/>
    <cellStyle name="Normal 15 3 2 3 4" xfId="2460"/>
    <cellStyle name="Normal 15 3 2 4" xfId="2461"/>
    <cellStyle name="Normal 15 3 2 4 2" xfId="2462"/>
    <cellStyle name="Normal 15 3 2 4 2 2" xfId="2463"/>
    <cellStyle name="Normal 15 3 2 4 3" xfId="2464"/>
    <cellStyle name="Normal 15 3 2 5" xfId="2465"/>
    <cellStyle name="Normal 15 3 2 5 2" xfId="2466"/>
    <cellStyle name="Normal 15 3 2 6" xfId="2467"/>
    <cellStyle name="Normal 15 3 3" xfId="2468"/>
    <cellStyle name="Normal 15 3 3 2" xfId="2469"/>
    <cellStyle name="Normal 15 3 3 2 2" xfId="2470"/>
    <cellStyle name="Normal 15 3 3 2 2 2" xfId="2471"/>
    <cellStyle name="Normal 15 3 3 2 2 2 2" xfId="2472"/>
    <cellStyle name="Normal 15 3 3 2 2 3" xfId="2473"/>
    <cellStyle name="Normal 15 3 3 2 3" xfId="2474"/>
    <cellStyle name="Normal 15 3 3 2 3 2" xfId="2475"/>
    <cellStyle name="Normal 15 3 3 2 4" xfId="2476"/>
    <cellStyle name="Normal 15 3 3 3" xfId="2477"/>
    <cellStyle name="Normal 15 3 3 3 2" xfId="2478"/>
    <cellStyle name="Normal 15 3 3 3 2 2" xfId="2479"/>
    <cellStyle name="Normal 15 3 3 3 3" xfId="2480"/>
    <cellStyle name="Normal 15 3 3 4" xfId="2481"/>
    <cellStyle name="Normal 15 3 3 4 2" xfId="2482"/>
    <cellStyle name="Normal 15 3 3 5" xfId="2483"/>
    <cellStyle name="Normal 15 3 4" xfId="2484"/>
    <cellStyle name="Normal 15 3 4 2" xfId="2485"/>
    <cellStyle name="Normal 15 3 4 2 2" xfId="2486"/>
    <cellStyle name="Normal 15 3 4 2 2 2" xfId="2487"/>
    <cellStyle name="Normal 15 3 4 2 3" xfId="2488"/>
    <cellStyle name="Normal 15 3 4 3" xfId="2489"/>
    <cellStyle name="Normal 15 3 4 3 2" xfId="2490"/>
    <cellStyle name="Normal 15 3 4 4" xfId="2491"/>
    <cellStyle name="Normal 15 3 5" xfId="2492"/>
    <cellStyle name="Normal 15 3 5 2" xfId="2493"/>
    <cellStyle name="Normal 15 3 5 2 2" xfId="2494"/>
    <cellStyle name="Normal 15 3 5 3" xfId="2495"/>
    <cellStyle name="Normal 15 3 6" xfId="2496"/>
    <cellStyle name="Normal 15 3 6 2" xfId="2497"/>
    <cellStyle name="Normal 15 3 7" xfId="2498"/>
    <cellStyle name="Normal 15 4" xfId="2499"/>
    <cellStyle name="Normal 15 4 2" xfId="2500"/>
    <cellStyle name="Normal 15 4 2 2" xfId="2501"/>
    <cellStyle name="Normal 15 4 2 2 2" xfId="2502"/>
    <cellStyle name="Normal 15 4 2 2 2 2" xfId="2503"/>
    <cellStyle name="Normal 15 4 2 2 2 2 2" xfId="2504"/>
    <cellStyle name="Normal 15 4 2 2 2 3" xfId="2505"/>
    <cellStyle name="Normal 15 4 2 2 3" xfId="2506"/>
    <cellStyle name="Normal 15 4 2 2 3 2" xfId="2507"/>
    <cellStyle name="Normal 15 4 2 2 4" xfId="2508"/>
    <cellStyle name="Normal 15 4 2 3" xfId="2509"/>
    <cellStyle name="Normal 15 4 2 3 2" xfId="2510"/>
    <cellStyle name="Normal 15 4 2 3 2 2" xfId="2511"/>
    <cellStyle name="Normal 15 4 2 3 3" xfId="2512"/>
    <cellStyle name="Normal 15 4 2 4" xfId="2513"/>
    <cellStyle name="Normal 15 4 2 4 2" xfId="2514"/>
    <cellStyle name="Normal 15 4 2 5" xfId="2515"/>
    <cellStyle name="Normal 15 4 3" xfId="2516"/>
    <cellStyle name="Normal 15 4 3 2" xfId="2517"/>
    <cellStyle name="Normal 15 4 3 2 2" xfId="2518"/>
    <cellStyle name="Normal 15 4 3 2 2 2" xfId="2519"/>
    <cellStyle name="Normal 15 4 3 2 3" xfId="2520"/>
    <cellStyle name="Normal 15 4 3 3" xfId="2521"/>
    <cellStyle name="Normal 15 4 3 3 2" xfId="2522"/>
    <cellStyle name="Normal 15 4 3 4" xfId="2523"/>
    <cellStyle name="Normal 15 4 4" xfId="2524"/>
    <cellStyle name="Normal 15 4 4 2" xfId="2525"/>
    <cellStyle name="Normal 15 4 4 2 2" xfId="2526"/>
    <cellStyle name="Normal 15 4 4 3" xfId="2527"/>
    <cellStyle name="Normal 15 4 5" xfId="2528"/>
    <cellStyle name="Normal 15 4 5 2" xfId="2529"/>
    <cellStyle name="Normal 15 4 6" xfId="2530"/>
    <cellStyle name="Normal 15 5" xfId="2531"/>
    <cellStyle name="Normal 15 5 2" xfId="2532"/>
    <cellStyle name="Normal 15 5 2 2" xfId="2533"/>
    <cellStyle name="Normal 15 5 2 2 2" xfId="2534"/>
    <cellStyle name="Normal 15 5 2 2 2 2" xfId="2535"/>
    <cellStyle name="Normal 15 5 2 2 3" xfId="2536"/>
    <cellStyle name="Normal 15 5 2 3" xfId="2537"/>
    <cellStyle name="Normal 15 5 2 3 2" xfId="2538"/>
    <cellStyle name="Normal 15 5 2 4" xfId="2539"/>
    <cellStyle name="Normal 15 5 3" xfId="2540"/>
    <cellStyle name="Normal 15 5 3 2" xfId="2541"/>
    <cellStyle name="Normal 15 5 3 2 2" xfId="2542"/>
    <cellStyle name="Normal 15 5 3 3" xfId="2543"/>
    <cellStyle name="Normal 15 5 4" xfId="2544"/>
    <cellStyle name="Normal 15 5 4 2" xfId="2545"/>
    <cellStyle name="Normal 15 5 5" xfId="2546"/>
    <cellStyle name="Normal 15 6" xfId="2547"/>
    <cellStyle name="Normal 15 6 2" xfId="2548"/>
    <cellStyle name="Normal 15 6 2 2" xfId="2549"/>
    <cellStyle name="Normal 15 6 2 2 2" xfId="2550"/>
    <cellStyle name="Normal 15 6 2 3" xfId="2551"/>
    <cellStyle name="Normal 15 6 3" xfId="2552"/>
    <cellStyle name="Normal 15 6 3 2" xfId="2553"/>
    <cellStyle name="Normal 15 6 4" xfId="2554"/>
    <cellStyle name="Normal 15 7" xfId="2555"/>
    <cellStyle name="Normal 15 7 2" xfId="2556"/>
    <cellStyle name="Normal 15 7 2 2" xfId="2557"/>
    <cellStyle name="Normal 15 7 3" xfId="2558"/>
    <cellStyle name="Normal 15 8" xfId="2559"/>
    <cellStyle name="Normal 15 8 2" xfId="2560"/>
    <cellStyle name="Normal 15 9" xfId="2561"/>
    <cellStyle name="Normal 16" xfId="2562"/>
    <cellStyle name="Normal 17" xfId="2563"/>
    <cellStyle name="Normal 17 2" xfId="2564"/>
    <cellStyle name="Normal 17 2 2" xfId="2565"/>
    <cellStyle name="Normal 17 2 2 2" xfId="2566"/>
    <cellStyle name="Normal 17 2 2 2 2" xfId="2567"/>
    <cellStyle name="Normal 17 2 2 2 2 2" xfId="2568"/>
    <cellStyle name="Normal 17 2 2 2 2 2 2" xfId="2569"/>
    <cellStyle name="Normal 17 2 2 2 2 2 2 2" xfId="2570"/>
    <cellStyle name="Normal 17 2 2 2 2 2 3" xfId="2571"/>
    <cellStyle name="Normal 17 2 2 2 2 3" xfId="2572"/>
    <cellStyle name="Normal 17 2 2 2 2 3 2" xfId="2573"/>
    <cellStyle name="Normal 17 2 2 2 2 4" xfId="2574"/>
    <cellStyle name="Normal 17 2 2 2 3" xfId="2575"/>
    <cellStyle name="Normal 17 2 2 2 3 2" xfId="2576"/>
    <cellStyle name="Normal 17 2 2 2 3 2 2" xfId="2577"/>
    <cellStyle name="Normal 17 2 2 2 3 3" xfId="2578"/>
    <cellStyle name="Normal 17 2 2 2 4" xfId="2579"/>
    <cellStyle name="Normal 17 2 2 2 4 2" xfId="2580"/>
    <cellStyle name="Normal 17 2 2 2 5" xfId="2581"/>
    <cellStyle name="Normal 17 2 2 3" xfId="2582"/>
    <cellStyle name="Normal 17 2 2 3 2" xfId="2583"/>
    <cellStyle name="Normal 17 2 2 3 2 2" xfId="2584"/>
    <cellStyle name="Normal 17 2 2 3 2 2 2" xfId="2585"/>
    <cellStyle name="Normal 17 2 2 3 2 3" xfId="2586"/>
    <cellStyle name="Normal 17 2 2 3 3" xfId="2587"/>
    <cellStyle name="Normal 17 2 2 3 3 2" xfId="2588"/>
    <cellStyle name="Normal 17 2 2 3 4" xfId="2589"/>
    <cellStyle name="Normal 17 2 2 4" xfId="2590"/>
    <cellStyle name="Normal 17 2 2 4 2" xfId="2591"/>
    <cellStyle name="Normal 17 2 2 4 2 2" xfId="2592"/>
    <cellStyle name="Normal 17 2 2 4 3" xfId="2593"/>
    <cellStyle name="Normal 17 2 2 5" xfId="2594"/>
    <cellStyle name="Normal 17 2 2 5 2" xfId="2595"/>
    <cellStyle name="Normal 17 2 2 6" xfId="2596"/>
    <cellStyle name="Normal 17 2 3" xfId="2597"/>
    <cellStyle name="Normal 17 2 3 2" xfId="2598"/>
    <cellStyle name="Normal 17 2 3 2 2" xfId="2599"/>
    <cellStyle name="Normal 17 2 3 2 2 2" xfId="2600"/>
    <cellStyle name="Normal 17 2 3 2 2 2 2" xfId="2601"/>
    <cellStyle name="Normal 17 2 3 2 2 3" xfId="2602"/>
    <cellStyle name="Normal 17 2 3 2 3" xfId="2603"/>
    <cellStyle name="Normal 17 2 3 2 3 2" xfId="2604"/>
    <cellStyle name="Normal 17 2 3 2 4" xfId="2605"/>
    <cellStyle name="Normal 17 2 3 3" xfId="2606"/>
    <cellStyle name="Normal 17 2 3 3 2" xfId="2607"/>
    <cellStyle name="Normal 17 2 3 3 2 2" xfId="2608"/>
    <cellStyle name="Normal 17 2 3 3 3" xfId="2609"/>
    <cellStyle name="Normal 17 2 3 4" xfId="2610"/>
    <cellStyle name="Normal 17 2 3 4 2" xfId="2611"/>
    <cellStyle name="Normal 17 2 3 5" xfId="2612"/>
    <cellStyle name="Normal 17 2 4" xfId="2613"/>
    <cellStyle name="Normal 17 2 4 2" xfId="2614"/>
    <cellStyle name="Normal 17 2 4 2 2" xfId="2615"/>
    <cellStyle name="Normal 17 2 4 2 2 2" xfId="2616"/>
    <cellStyle name="Normal 17 2 4 2 3" xfId="2617"/>
    <cellStyle name="Normal 17 2 4 3" xfId="2618"/>
    <cellStyle name="Normal 17 2 4 3 2" xfId="2619"/>
    <cellStyle name="Normal 17 2 4 4" xfId="2620"/>
    <cellStyle name="Normal 17 2 5" xfId="2621"/>
    <cellStyle name="Normal 17 2 5 2" xfId="2622"/>
    <cellStyle name="Normal 17 2 5 2 2" xfId="2623"/>
    <cellStyle name="Normal 17 2 5 3" xfId="2624"/>
    <cellStyle name="Normal 17 2 6" xfId="2625"/>
    <cellStyle name="Normal 17 2 6 2" xfId="2626"/>
    <cellStyle name="Normal 17 2 7" xfId="2627"/>
    <cellStyle name="Normal 17 3" xfId="2628"/>
    <cellStyle name="Normal 17 3 2" xfId="2629"/>
    <cellStyle name="Normal 17 3 2 2" xfId="2630"/>
    <cellStyle name="Normal 17 3 2 2 2" xfId="2631"/>
    <cellStyle name="Normal 17 3 2 2 2 2" xfId="2632"/>
    <cellStyle name="Normal 17 3 2 2 2 2 2" xfId="2633"/>
    <cellStyle name="Normal 17 3 2 2 2 3" xfId="2634"/>
    <cellStyle name="Normal 17 3 2 2 3" xfId="2635"/>
    <cellStyle name="Normal 17 3 2 2 3 2" xfId="2636"/>
    <cellStyle name="Normal 17 3 2 2 4" xfId="2637"/>
    <cellStyle name="Normal 17 3 2 3" xfId="2638"/>
    <cellStyle name="Normal 17 3 2 3 2" xfId="2639"/>
    <cellStyle name="Normal 17 3 2 3 2 2" xfId="2640"/>
    <cellStyle name="Normal 17 3 2 3 3" xfId="2641"/>
    <cellStyle name="Normal 17 3 2 4" xfId="2642"/>
    <cellStyle name="Normal 17 3 2 4 2" xfId="2643"/>
    <cellStyle name="Normal 17 3 2 5" xfId="2644"/>
    <cellStyle name="Normal 17 3 3" xfId="2645"/>
    <cellStyle name="Normal 17 3 3 2" xfId="2646"/>
    <cellStyle name="Normal 17 3 3 2 2" xfId="2647"/>
    <cellStyle name="Normal 17 3 3 2 2 2" xfId="2648"/>
    <cellStyle name="Normal 17 3 3 2 3" xfId="2649"/>
    <cellStyle name="Normal 17 3 3 3" xfId="2650"/>
    <cellStyle name="Normal 17 3 3 3 2" xfId="2651"/>
    <cellStyle name="Normal 17 3 3 4" xfId="2652"/>
    <cellStyle name="Normal 17 3 4" xfId="2653"/>
    <cellStyle name="Normal 17 3 4 2" xfId="2654"/>
    <cellStyle name="Normal 17 3 4 2 2" xfId="2655"/>
    <cellStyle name="Normal 17 3 4 3" xfId="2656"/>
    <cellStyle name="Normal 17 3 5" xfId="2657"/>
    <cellStyle name="Normal 17 3 5 2" xfId="2658"/>
    <cellStyle name="Normal 17 3 6" xfId="2659"/>
    <cellStyle name="Normal 17 4" xfId="2660"/>
    <cellStyle name="Normal 17 4 2" xfId="2661"/>
    <cellStyle name="Normal 17 4 2 2" xfId="2662"/>
    <cellStyle name="Normal 17 4 2 2 2" xfId="2663"/>
    <cellStyle name="Normal 17 4 2 2 2 2" xfId="2664"/>
    <cellStyle name="Normal 17 4 2 2 3" xfId="2665"/>
    <cellStyle name="Normal 17 4 2 3" xfId="2666"/>
    <cellStyle name="Normal 17 4 2 3 2" xfId="2667"/>
    <cellStyle name="Normal 17 4 2 4" xfId="2668"/>
    <cellStyle name="Normal 17 4 3" xfId="2669"/>
    <cellStyle name="Normal 17 4 3 2" xfId="2670"/>
    <cellStyle name="Normal 17 4 3 2 2" xfId="2671"/>
    <cellStyle name="Normal 17 4 3 3" xfId="2672"/>
    <cellStyle name="Normal 17 4 4" xfId="2673"/>
    <cellStyle name="Normal 17 4 4 2" xfId="2674"/>
    <cellStyle name="Normal 17 4 5" xfId="2675"/>
    <cellStyle name="Normal 17 5" xfId="2676"/>
    <cellStyle name="Normal 17 5 2" xfId="2677"/>
    <cellStyle name="Normal 17 5 2 2" xfId="2678"/>
    <cellStyle name="Normal 17 5 2 2 2" xfId="2679"/>
    <cellStyle name="Normal 17 5 2 3" xfId="2680"/>
    <cellStyle name="Normal 17 5 3" xfId="2681"/>
    <cellStyle name="Normal 17 5 3 2" xfId="2682"/>
    <cellStyle name="Normal 17 5 4" xfId="2683"/>
    <cellStyle name="Normal 17 6" xfId="2684"/>
    <cellStyle name="Normal 17 6 2" xfId="2685"/>
    <cellStyle name="Normal 17 6 2 2" xfId="2686"/>
    <cellStyle name="Normal 17 6 3" xfId="2687"/>
    <cellStyle name="Normal 17 7" xfId="2688"/>
    <cellStyle name="Normal 17 7 2" xfId="2689"/>
    <cellStyle name="Normal 17 8" xfId="2690"/>
    <cellStyle name="Normal 18" xfId="2691"/>
    <cellStyle name="Normal 19" xfId="2692"/>
    <cellStyle name="Normal 19 2" xfId="2693"/>
    <cellStyle name="Normal 19 2 2" xfId="2694"/>
    <cellStyle name="Normal 19 2 2 2" xfId="2695"/>
    <cellStyle name="Normal 19 2 2 2 2" xfId="2696"/>
    <cellStyle name="Normal 19 2 2 2 2 2" xfId="2697"/>
    <cellStyle name="Normal 19 2 2 2 2 2 2" xfId="2698"/>
    <cellStyle name="Normal 19 2 2 2 2 3" xfId="2699"/>
    <cellStyle name="Normal 19 2 2 2 3" xfId="2700"/>
    <cellStyle name="Normal 19 2 2 2 3 2" xfId="2701"/>
    <cellStyle name="Normal 19 2 2 2 4" xfId="2702"/>
    <cellStyle name="Normal 19 2 2 3" xfId="2703"/>
    <cellStyle name="Normal 19 2 2 3 2" xfId="2704"/>
    <cellStyle name="Normal 19 2 2 3 2 2" xfId="2705"/>
    <cellStyle name="Normal 19 2 2 3 3" xfId="2706"/>
    <cellStyle name="Normal 19 2 2 4" xfId="2707"/>
    <cellStyle name="Normal 19 2 2 4 2" xfId="2708"/>
    <cellStyle name="Normal 19 2 2 5" xfId="2709"/>
    <cellStyle name="Normal 19 2 3" xfId="2710"/>
    <cellStyle name="Normal 19 2 3 2" xfId="2711"/>
    <cellStyle name="Normal 19 2 3 2 2" xfId="2712"/>
    <cellStyle name="Normal 19 2 3 2 2 2" xfId="2713"/>
    <cellStyle name="Normal 19 2 3 2 3" xfId="2714"/>
    <cellStyle name="Normal 19 2 3 3" xfId="2715"/>
    <cellStyle name="Normal 19 2 3 3 2" xfId="2716"/>
    <cellStyle name="Normal 19 2 3 4" xfId="2717"/>
    <cellStyle name="Normal 19 2 4" xfId="2718"/>
    <cellStyle name="Normal 19 2 4 2" xfId="2719"/>
    <cellStyle name="Normal 19 2 4 2 2" xfId="2720"/>
    <cellStyle name="Normal 19 2 4 3" xfId="2721"/>
    <cellStyle name="Normal 19 2 5" xfId="2722"/>
    <cellStyle name="Normal 19 2 5 2" xfId="2723"/>
    <cellStyle name="Normal 19 2 6" xfId="2724"/>
    <cellStyle name="Normal 19 3" xfId="2725"/>
    <cellStyle name="Normal 19 3 2" xfId="2726"/>
    <cellStyle name="Normal 19 3 2 2" xfId="2727"/>
    <cellStyle name="Normal 19 3 2 2 2" xfId="2728"/>
    <cellStyle name="Normal 19 3 2 2 2 2" xfId="2729"/>
    <cellStyle name="Normal 19 3 2 2 3" xfId="2730"/>
    <cellStyle name="Normal 19 3 2 3" xfId="2731"/>
    <cellStyle name="Normal 19 3 2 3 2" xfId="2732"/>
    <cellStyle name="Normal 19 3 2 4" xfId="2733"/>
    <cellStyle name="Normal 19 3 3" xfId="2734"/>
    <cellStyle name="Normal 19 3 3 2" xfId="2735"/>
    <cellStyle name="Normal 19 3 3 2 2" xfId="2736"/>
    <cellStyle name="Normal 19 3 3 3" xfId="2737"/>
    <cellStyle name="Normal 19 3 4" xfId="2738"/>
    <cellStyle name="Normal 19 3 4 2" xfId="2739"/>
    <cellStyle name="Normal 19 3 5" xfId="2740"/>
    <cellStyle name="Normal 19 4" xfId="2741"/>
    <cellStyle name="Normal 19 4 2" xfId="2742"/>
    <cellStyle name="Normal 19 4 2 2" xfId="2743"/>
    <cellStyle name="Normal 19 4 2 2 2" xfId="2744"/>
    <cellStyle name="Normal 19 4 2 3" xfId="2745"/>
    <cellStyle name="Normal 19 4 3" xfId="2746"/>
    <cellStyle name="Normal 19 4 3 2" xfId="2747"/>
    <cellStyle name="Normal 19 4 4" xfId="2748"/>
    <cellStyle name="Normal 19 5" xfId="2749"/>
    <cellStyle name="Normal 19 5 2" xfId="2750"/>
    <cellStyle name="Normal 19 5 2 2" xfId="2751"/>
    <cellStyle name="Normal 19 5 3" xfId="2752"/>
    <cellStyle name="Normal 19 6" xfId="2753"/>
    <cellStyle name="Normal 19 6 2" xfId="2754"/>
    <cellStyle name="Normal 19 7" xfId="2755"/>
    <cellStyle name="Normal 2" xfId="1"/>
    <cellStyle name="Normal 2 2" xfId="48"/>
    <cellStyle name="Normal 2 2 2" xfId="152"/>
    <cellStyle name="Normal 2 2 2 2" xfId="3846"/>
    <cellStyle name="Normal 2 2 2 3" xfId="3842"/>
    <cellStyle name="Normal 2 2 2 4" xfId="3855"/>
    <cellStyle name="Normal 2 2 2 5" xfId="2756"/>
    <cellStyle name="Normal 2 2 3" xfId="2757"/>
    <cellStyle name="Normal 2 3" xfId="47"/>
    <cellStyle name="Normal 2 3 2" xfId="151"/>
    <cellStyle name="Normal 2 3 3" xfId="3847"/>
    <cellStyle name="Normal 2 3 4" xfId="3856"/>
    <cellStyle name="Normal 2 3 5" xfId="2758"/>
    <cellStyle name="Normal 2 3 6" xfId="145"/>
    <cellStyle name="Normal 2 4" xfId="94"/>
    <cellStyle name="Normal 2 4 2" xfId="2760"/>
    <cellStyle name="Normal 2 4 3" xfId="3851"/>
    <cellStyle name="Normal 2 4 4" xfId="3857"/>
    <cellStyle name="Normal 2 4 5" xfId="2759"/>
    <cellStyle name="Normal 2 5" xfId="149"/>
    <cellStyle name="Normal 2 6" xfId="39"/>
    <cellStyle name="Normal 20" xfId="2761"/>
    <cellStyle name="Normal 21" xfId="2762"/>
    <cellStyle name="Normal 21 2" xfId="2763"/>
    <cellStyle name="Normal 21 2 2" xfId="2764"/>
    <cellStyle name="Normal 21 2 2 2" xfId="2765"/>
    <cellStyle name="Normal 21 2 2 2 2" xfId="2766"/>
    <cellStyle name="Normal 21 2 2 2 2 2" xfId="2767"/>
    <cellStyle name="Normal 21 2 2 2 3" xfId="2768"/>
    <cellStyle name="Normal 21 2 2 3" xfId="2769"/>
    <cellStyle name="Normal 21 2 2 3 2" xfId="2770"/>
    <cellStyle name="Normal 21 2 2 4" xfId="2771"/>
    <cellStyle name="Normal 21 2 3" xfId="2772"/>
    <cellStyle name="Normal 21 2 3 2" xfId="2773"/>
    <cellStyle name="Normal 21 2 3 2 2" xfId="2774"/>
    <cellStyle name="Normal 21 2 3 3" xfId="2775"/>
    <cellStyle name="Normal 21 2 4" xfId="2776"/>
    <cellStyle name="Normal 21 2 4 2" xfId="2777"/>
    <cellStyle name="Normal 21 2 5" xfId="2778"/>
    <cellStyle name="Normal 21 3" xfId="2779"/>
    <cellStyle name="Normal 21 3 2" xfId="2780"/>
    <cellStyle name="Normal 21 3 2 2" xfId="2781"/>
    <cellStyle name="Normal 21 3 2 2 2" xfId="2782"/>
    <cellStyle name="Normal 21 3 2 3" xfId="2783"/>
    <cellStyle name="Normal 21 3 3" xfId="2784"/>
    <cellStyle name="Normal 21 3 3 2" xfId="2785"/>
    <cellStyle name="Normal 21 3 4" xfId="2786"/>
    <cellStyle name="Normal 21 4" xfId="2787"/>
    <cellStyle name="Normal 21 4 2" xfId="2788"/>
    <cellStyle name="Normal 21 4 2 2" xfId="2789"/>
    <cellStyle name="Normal 21 4 3" xfId="2790"/>
    <cellStyle name="Normal 21 5" xfId="2791"/>
    <cellStyle name="Normal 21 5 2" xfId="2792"/>
    <cellStyle name="Normal 21 6" xfId="2793"/>
    <cellStyle name="Normal 22" xfId="2794"/>
    <cellStyle name="Normal 23" xfId="2795"/>
    <cellStyle name="Normal 23 2" xfId="2796"/>
    <cellStyle name="Normal 23 2 2" xfId="2797"/>
    <cellStyle name="Normal 23 2 2 2" xfId="2798"/>
    <cellStyle name="Normal 23 2 2 2 2" xfId="2799"/>
    <cellStyle name="Normal 23 2 2 3" xfId="2800"/>
    <cellStyle name="Normal 23 2 3" xfId="2801"/>
    <cellStyle name="Normal 23 2 3 2" xfId="2802"/>
    <cellStyle name="Normal 23 2 4" xfId="2803"/>
    <cellStyle name="Normal 23 3" xfId="2804"/>
    <cellStyle name="Normal 23 3 2" xfId="2805"/>
    <cellStyle name="Normal 23 3 2 2" xfId="2806"/>
    <cellStyle name="Normal 23 3 3" xfId="2807"/>
    <cellStyle name="Normal 23 4" xfId="2808"/>
    <cellStyle name="Normal 23 4 2" xfId="2809"/>
    <cellStyle name="Normal 23 5" xfId="2810"/>
    <cellStyle name="Normal 24" xfId="2811"/>
    <cellStyle name="Normal 25" xfId="2812"/>
    <cellStyle name="Normal 25 2" xfId="2813"/>
    <cellStyle name="Normal 25 2 2" xfId="2814"/>
    <cellStyle name="Normal 25 2 2 2" xfId="2815"/>
    <cellStyle name="Normal 25 2 3" xfId="2816"/>
    <cellStyle name="Normal 25 3" xfId="2817"/>
    <cellStyle name="Normal 25 3 2" xfId="2818"/>
    <cellStyle name="Normal 25 4" xfId="2819"/>
    <cellStyle name="Normal 26" xfId="2820"/>
    <cellStyle name="Normal 26 2" xfId="2821"/>
    <cellStyle name="Normal 27" xfId="2822"/>
    <cellStyle name="Normal 27 2" xfId="2823"/>
    <cellStyle name="Normal 27 2 2" xfId="2824"/>
    <cellStyle name="Normal 27 3" xfId="2825"/>
    <cellStyle name="Normal 28" xfId="2826"/>
    <cellStyle name="Normal 29" xfId="2827"/>
    <cellStyle name="Normal 3" xfId="40"/>
    <cellStyle name="Normal 3 10" xfId="2829"/>
    <cellStyle name="Normal 3 10 2" xfId="2830"/>
    <cellStyle name="Normal 3 10 2 2" xfId="2831"/>
    <cellStyle name="Normal 3 10 2 2 2" xfId="2832"/>
    <cellStyle name="Normal 3 10 2 2 2 2" xfId="2833"/>
    <cellStyle name="Normal 3 10 2 2 2 2 2" xfId="2834"/>
    <cellStyle name="Normal 3 10 2 2 2 3" xfId="2835"/>
    <cellStyle name="Normal 3 10 2 2 3" xfId="2836"/>
    <cellStyle name="Normal 3 10 2 2 3 2" xfId="2837"/>
    <cellStyle name="Normal 3 10 2 2 4" xfId="2838"/>
    <cellStyle name="Normal 3 10 2 3" xfId="2839"/>
    <cellStyle name="Normal 3 10 2 3 2" xfId="2840"/>
    <cellStyle name="Normal 3 10 2 3 2 2" xfId="2841"/>
    <cellStyle name="Normal 3 10 2 3 3" xfId="2842"/>
    <cellStyle name="Normal 3 10 2 4" xfId="2843"/>
    <cellStyle name="Normal 3 10 2 4 2" xfId="2844"/>
    <cellStyle name="Normal 3 10 2 5" xfId="2845"/>
    <cellStyle name="Normal 3 10 3" xfId="2846"/>
    <cellStyle name="Normal 3 10 3 2" xfId="2847"/>
    <cellStyle name="Normal 3 10 3 2 2" xfId="2848"/>
    <cellStyle name="Normal 3 10 3 2 2 2" xfId="2849"/>
    <cellStyle name="Normal 3 10 3 2 3" xfId="2850"/>
    <cellStyle name="Normal 3 10 3 3" xfId="2851"/>
    <cellStyle name="Normal 3 10 3 3 2" xfId="2852"/>
    <cellStyle name="Normal 3 10 3 4" xfId="2853"/>
    <cellStyle name="Normal 3 10 4" xfId="2854"/>
    <cellStyle name="Normal 3 10 4 2" xfId="2855"/>
    <cellStyle name="Normal 3 10 4 2 2" xfId="2856"/>
    <cellStyle name="Normal 3 10 4 3" xfId="2857"/>
    <cellStyle name="Normal 3 10 5" xfId="2858"/>
    <cellStyle name="Normal 3 10 5 2" xfId="2859"/>
    <cellStyle name="Normal 3 10 6" xfId="2860"/>
    <cellStyle name="Normal 3 11" xfId="2861"/>
    <cellStyle name="Normal 3 11 2" xfId="2862"/>
    <cellStyle name="Normal 3 11 2 2" xfId="2863"/>
    <cellStyle name="Normal 3 11 2 2 2" xfId="2864"/>
    <cellStyle name="Normal 3 11 2 2 2 2" xfId="2865"/>
    <cellStyle name="Normal 3 11 2 2 3" xfId="2866"/>
    <cellStyle name="Normal 3 11 2 3" xfId="2867"/>
    <cellStyle name="Normal 3 11 2 3 2" xfId="2868"/>
    <cellStyle name="Normal 3 11 2 4" xfId="2869"/>
    <cellStyle name="Normal 3 11 3" xfId="2870"/>
    <cellStyle name="Normal 3 11 3 2" xfId="2871"/>
    <cellStyle name="Normal 3 11 3 2 2" xfId="2872"/>
    <cellStyle name="Normal 3 11 3 3" xfId="2873"/>
    <cellStyle name="Normal 3 11 4" xfId="2874"/>
    <cellStyle name="Normal 3 11 4 2" xfId="2875"/>
    <cellStyle name="Normal 3 11 5" xfId="2876"/>
    <cellStyle name="Normal 3 12" xfId="2877"/>
    <cellStyle name="Normal 3 12 2" xfId="2878"/>
    <cellStyle name="Normal 3 12 2 2" xfId="2879"/>
    <cellStyle name="Normal 3 12 2 2 2" xfId="2880"/>
    <cellStyle name="Normal 3 12 2 3" xfId="2881"/>
    <cellStyle name="Normal 3 12 3" xfId="2882"/>
    <cellStyle name="Normal 3 12 3 2" xfId="2883"/>
    <cellStyle name="Normal 3 12 4" xfId="2884"/>
    <cellStyle name="Normal 3 13" xfId="2885"/>
    <cellStyle name="Normal 3 13 2" xfId="2886"/>
    <cellStyle name="Normal 3 13 2 2" xfId="2887"/>
    <cellStyle name="Normal 3 13 3" xfId="2888"/>
    <cellStyle name="Normal 3 14" xfId="2889"/>
    <cellStyle name="Normal 3 14 2" xfId="2890"/>
    <cellStyle name="Normal 3 15" xfId="2891"/>
    <cellStyle name="Normal 3 2" xfId="86"/>
    <cellStyle name="Normal 3 2 10" xfId="2893"/>
    <cellStyle name="Normal 3 2 10 2" xfId="2894"/>
    <cellStyle name="Normal 3 2 10 2 2" xfId="2895"/>
    <cellStyle name="Normal 3 2 10 2 2 2" xfId="2896"/>
    <cellStyle name="Normal 3 2 10 2 2 2 2" xfId="2897"/>
    <cellStyle name="Normal 3 2 10 2 2 3" xfId="2898"/>
    <cellStyle name="Normal 3 2 10 2 3" xfId="2899"/>
    <cellStyle name="Normal 3 2 10 2 3 2" xfId="2900"/>
    <cellStyle name="Normal 3 2 10 2 4" xfId="2901"/>
    <cellStyle name="Normal 3 2 10 3" xfId="2902"/>
    <cellStyle name="Normal 3 2 10 3 2" xfId="2903"/>
    <cellStyle name="Normal 3 2 10 3 2 2" xfId="2904"/>
    <cellStyle name="Normal 3 2 10 3 3" xfId="2905"/>
    <cellStyle name="Normal 3 2 10 4" xfId="2906"/>
    <cellStyle name="Normal 3 2 10 4 2" xfId="2907"/>
    <cellStyle name="Normal 3 2 10 5" xfId="2908"/>
    <cellStyle name="Normal 3 2 11" xfId="2909"/>
    <cellStyle name="Normal 3 2 11 2" xfId="2910"/>
    <cellStyle name="Normal 3 2 11 2 2" xfId="2911"/>
    <cellStyle name="Normal 3 2 11 2 2 2" xfId="2912"/>
    <cellStyle name="Normal 3 2 11 2 3" xfId="2913"/>
    <cellStyle name="Normal 3 2 11 3" xfId="2914"/>
    <cellStyle name="Normal 3 2 11 3 2" xfId="2915"/>
    <cellStyle name="Normal 3 2 11 4" xfId="2916"/>
    <cellStyle name="Normal 3 2 12" xfId="2917"/>
    <cellStyle name="Normal 3 2 12 2" xfId="2918"/>
    <cellStyle name="Normal 3 2 12 2 2" xfId="2919"/>
    <cellStyle name="Normal 3 2 12 3" xfId="2920"/>
    <cellStyle name="Normal 3 2 13" xfId="2921"/>
    <cellStyle name="Normal 3 2 13 2" xfId="2922"/>
    <cellStyle name="Normal 3 2 14" xfId="2923"/>
    <cellStyle name="Normal 3 2 2" xfId="2924"/>
    <cellStyle name="Normal 3 2 2 10" xfId="2925"/>
    <cellStyle name="Normal 3 2 2 10 2" xfId="2926"/>
    <cellStyle name="Normal 3 2 2 10 2 2" xfId="2927"/>
    <cellStyle name="Normal 3 2 2 10 2 2 2" xfId="2928"/>
    <cellStyle name="Normal 3 2 2 10 2 3" xfId="2929"/>
    <cellStyle name="Normal 3 2 2 10 3" xfId="2930"/>
    <cellStyle name="Normal 3 2 2 10 3 2" xfId="2931"/>
    <cellStyle name="Normal 3 2 2 10 4" xfId="2932"/>
    <cellStyle name="Normal 3 2 2 11" xfId="2933"/>
    <cellStyle name="Normal 3 2 2 11 2" xfId="2934"/>
    <cellStyle name="Normal 3 2 2 11 2 2" xfId="2935"/>
    <cellStyle name="Normal 3 2 2 11 3" xfId="2936"/>
    <cellStyle name="Normal 3 2 2 12" xfId="2937"/>
    <cellStyle name="Normal 3 2 2 12 2" xfId="2938"/>
    <cellStyle name="Normal 3 2 2 13" xfId="2939"/>
    <cellStyle name="Normal 3 2 2 2" xfId="2940"/>
    <cellStyle name="Normal 3 2 2 2 10" xfId="2941"/>
    <cellStyle name="Normal 3 2 2 2 10 2" xfId="2942"/>
    <cellStyle name="Normal 3 2 2 2 10 2 2" xfId="2943"/>
    <cellStyle name="Normal 3 2 2 2 10 3" xfId="2944"/>
    <cellStyle name="Normal 3 2 2 2 11" xfId="2945"/>
    <cellStyle name="Normal 3 2 2 2 11 2" xfId="2946"/>
    <cellStyle name="Normal 3 2 2 2 12" xfId="2947"/>
    <cellStyle name="Normal 3 2 2 2 2" xfId="2948"/>
    <cellStyle name="Normal 3 2 2 2 2 10" xfId="2949"/>
    <cellStyle name="Normal 3 2 2 2 2 10 2" xfId="2950"/>
    <cellStyle name="Normal 3 2 2 2 2 11" xfId="2951"/>
    <cellStyle name="Normal 3 2 2 2 2 2" xfId="2952"/>
    <cellStyle name="Normal 3 2 2 2 2 2 10" xfId="2953"/>
    <cellStyle name="Normal 3 2 2 2 2 2 2" xfId="2954"/>
    <cellStyle name="Normal 3 2 2 2 2 2 2 2" xfId="2955"/>
    <cellStyle name="Normal 3 2 2 2 2 2 2 2 2" xfId="2956"/>
    <cellStyle name="Normal 3 2 2 2 2 2 2 2 2 2" xfId="2957"/>
    <cellStyle name="Normal 3 2 2 2 2 2 2 2 2 2 2" xfId="2958"/>
    <cellStyle name="Normal 3 2 2 2 2 2 2 2 2 2 2 2" xfId="2959"/>
    <cellStyle name="Normal 3 2 2 2 2 2 2 2 2 2 2 2 2" xfId="2960"/>
    <cellStyle name="Normal 3 2 2 2 2 2 2 2 2 2 2 2 2 2" xfId="2961"/>
    <cellStyle name="Normal 3 2 2 2 2 2 2 2 2 2 2 2 2 2 2" xfId="2962"/>
    <cellStyle name="Normal 3 2 2 2 2 2 2 2 2 2 2 2 2 3" xfId="2963"/>
    <cellStyle name="Normal 3 2 2 2 2 2 2 2 2 2 2 2 3" xfId="2964"/>
    <cellStyle name="Normal 3 2 2 2 2 2 2 2 2 2 2 2 3 2" xfId="2965"/>
    <cellStyle name="Normal 3 2 2 2 2 2 2 2 2 2 2 2 4" xfId="2966"/>
    <cellStyle name="Normal 3 2 2 2 2 2 2 2 2 2 2 3" xfId="2967"/>
    <cellStyle name="Normal 3 2 2 2 2 2 2 2 2 2 2 3 2" xfId="2968"/>
    <cellStyle name="Normal 3 2 2 2 2 2 2 2 2 2 2 3 2 2" xfId="2969"/>
    <cellStyle name="Normal 3 2 2 2 2 2 2 2 2 2 2 3 3" xfId="2970"/>
    <cellStyle name="Normal 3 2 2 2 2 2 2 2 2 2 2 4" xfId="2971"/>
    <cellStyle name="Normal 3 2 2 2 2 2 2 2 2 2 2 4 2" xfId="2972"/>
    <cellStyle name="Normal 3 2 2 2 2 2 2 2 2 2 2 5" xfId="2973"/>
    <cellStyle name="Normal 3 2 2 2 2 2 2 2 2 2 3" xfId="2974"/>
    <cellStyle name="Normal 3 2 2 2 2 2 2 2 2 2 3 2" xfId="2975"/>
    <cellStyle name="Normal 3 2 2 2 2 2 2 2 2 2 3 2 2" xfId="2976"/>
    <cellStyle name="Normal 3 2 2 2 2 2 2 2 2 2 3 2 2 2" xfId="2977"/>
    <cellStyle name="Normal 3 2 2 2 2 2 2 2 2 2 3 2 3" xfId="2978"/>
    <cellStyle name="Normal 3 2 2 2 2 2 2 2 2 2 3 3" xfId="2979"/>
    <cellStyle name="Normal 3 2 2 2 2 2 2 2 2 2 3 3 2" xfId="2980"/>
    <cellStyle name="Normal 3 2 2 2 2 2 2 2 2 2 3 4" xfId="2981"/>
    <cellStyle name="Normal 3 2 2 2 2 2 2 2 2 2 4" xfId="2982"/>
    <cellStyle name="Normal 3 2 2 2 2 2 2 2 2 2 4 2" xfId="2983"/>
    <cellStyle name="Normal 3 2 2 2 2 2 2 2 2 2 4 2 2" xfId="2984"/>
    <cellStyle name="Normal 3 2 2 2 2 2 2 2 2 2 4 3" xfId="2985"/>
    <cellStyle name="Normal 3 2 2 2 2 2 2 2 2 2 5" xfId="2986"/>
    <cellStyle name="Normal 3 2 2 2 2 2 2 2 2 2 5 2" xfId="2987"/>
    <cellStyle name="Normal 3 2 2 2 2 2 2 2 2 2 6" xfId="2988"/>
    <cellStyle name="Normal 3 2 2 2 2 2 2 2 2 3" xfId="2989"/>
    <cellStyle name="Normal 3 2 2 2 2 2 2 2 2 3 2" xfId="2990"/>
    <cellStyle name="Normal 3 2 2 2 2 2 2 2 2 3 2 2" xfId="2991"/>
    <cellStyle name="Normal 3 2 2 2 2 2 2 2 2 3 2 2 2" xfId="2992"/>
    <cellStyle name="Normal 3 2 2 2 2 2 2 2 2 3 2 2 2 2" xfId="2993"/>
    <cellStyle name="Normal 3 2 2 2 2 2 2 2 2 3 2 2 3" xfId="2994"/>
    <cellStyle name="Normal 3 2 2 2 2 2 2 2 2 3 2 3" xfId="2995"/>
    <cellStyle name="Normal 3 2 2 2 2 2 2 2 2 3 2 3 2" xfId="2996"/>
    <cellStyle name="Normal 3 2 2 2 2 2 2 2 2 3 2 4" xfId="2997"/>
    <cellStyle name="Normal 3 2 2 2 2 2 2 2 2 3 3" xfId="2998"/>
    <cellStyle name="Normal 3 2 2 2 2 2 2 2 2 3 3 2" xfId="2999"/>
    <cellStyle name="Normal 3 2 2 2 2 2 2 2 2 3 3 2 2" xfId="3000"/>
    <cellStyle name="Normal 3 2 2 2 2 2 2 2 2 3 3 3" xfId="3001"/>
    <cellStyle name="Normal 3 2 2 2 2 2 2 2 2 3 4" xfId="3002"/>
    <cellStyle name="Normal 3 2 2 2 2 2 2 2 2 3 4 2" xfId="3003"/>
    <cellStyle name="Normal 3 2 2 2 2 2 2 2 2 3 5" xfId="3004"/>
    <cellStyle name="Normal 3 2 2 2 2 2 2 2 2 4" xfId="3005"/>
    <cellStyle name="Normal 3 2 2 2 2 2 2 2 2 4 2" xfId="3006"/>
    <cellStyle name="Normal 3 2 2 2 2 2 2 2 2 4 2 2" xfId="3007"/>
    <cellStyle name="Normal 3 2 2 2 2 2 2 2 2 4 2 2 2" xfId="3008"/>
    <cellStyle name="Normal 3 2 2 2 2 2 2 2 2 4 2 3" xfId="3009"/>
    <cellStyle name="Normal 3 2 2 2 2 2 2 2 2 4 3" xfId="3010"/>
    <cellStyle name="Normal 3 2 2 2 2 2 2 2 2 4 3 2" xfId="3011"/>
    <cellStyle name="Normal 3 2 2 2 2 2 2 2 2 4 4" xfId="3012"/>
    <cellStyle name="Normal 3 2 2 2 2 2 2 2 2 5" xfId="3013"/>
    <cellStyle name="Normal 3 2 2 2 2 2 2 2 2 5 2" xfId="3014"/>
    <cellStyle name="Normal 3 2 2 2 2 2 2 2 2 5 2 2" xfId="3015"/>
    <cellStyle name="Normal 3 2 2 2 2 2 2 2 2 5 3" xfId="3016"/>
    <cellStyle name="Normal 3 2 2 2 2 2 2 2 2 6" xfId="3017"/>
    <cellStyle name="Normal 3 2 2 2 2 2 2 2 2 6 2" xfId="3018"/>
    <cellStyle name="Normal 3 2 2 2 2 2 2 2 2 7" xfId="3019"/>
    <cellStyle name="Normal 3 2 2 2 2 2 2 2 3" xfId="3020"/>
    <cellStyle name="Normal 3 2 2 2 2 2 2 2 3 2" xfId="3021"/>
    <cellStyle name="Normal 3 2 2 2 2 2 2 2 3 2 2" xfId="3022"/>
    <cellStyle name="Normal 3 2 2 2 2 2 2 2 3 2 2 2" xfId="3023"/>
    <cellStyle name="Normal 3 2 2 2 2 2 2 2 3 2 2 2 2" xfId="3024"/>
    <cellStyle name="Normal 3 2 2 2 2 2 2 2 3 2 2 2 2 2" xfId="3025"/>
    <cellStyle name="Normal 3 2 2 2 2 2 2 2 3 2 2 2 3" xfId="3026"/>
    <cellStyle name="Normal 3 2 2 2 2 2 2 2 3 2 2 3" xfId="3027"/>
    <cellStyle name="Normal 3 2 2 2 2 2 2 2 3 2 2 3 2" xfId="3028"/>
    <cellStyle name="Normal 3 2 2 2 2 2 2 2 3 2 2 4" xfId="3029"/>
    <cellStyle name="Normal 3 2 2 2 2 2 2 2 3 2 3" xfId="3030"/>
    <cellStyle name="Normal 3 2 2 2 2 2 2 2 3 2 3 2" xfId="3031"/>
    <cellStyle name="Normal 3 2 2 2 2 2 2 2 3 2 3 2 2" xfId="3032"/>
    <cellStyle name="Normal 3 2 2 2 2 2 2 2 3 2 3 3" xfId="3033"/>
    <cellStyle name="Normal 3 2 2 2 2 2 2 2 3 2 4" xfId="3034"/>
    <cellStyle name="Normal 3 2 2 2 2 2 2 2 3 2 4 2" xfId="3035"/>
    <cellStyle name="Normal 3 2 2 2 2 2 2 2 3 2 5" xfId="3036"/>
    <cellStyle name="Normal 3 2 2 2 2 2 2 2 3 3" xfId="3037"/>
    <cellStyle name="Normal 3 2 2 2 2 2 2 2 3 3 2" xfId="3038"/>
    <cellStyle name="Normal 3 2 2 2 2 2 2 2 3 3 2 2" xfId="3039"/>
    <cellStyle name="Normal 3 2 2 2 2 2 2 2 3 3 2 2 2" xfId="3040"/>
    <cellStyle name="Normal 3 2 2 2 2 2 2 2 3 3 2 3" xfId="3041"/>
    <cellStyle name="Normal 3 2 2 2 2 2 2 2 3 3 3" xfId="3042"/>
    <cellStyle name="Normal 3 2 2 2 2 2 2 2 3 3 3 2" xfId="3043"/>
    <cellStyle name="Normal 3 2 2 2 2 2 2 2 3 3 4" xfId="3044"/>
    <cellStyle name="Normal 3 2 2 2 2 2 2 2 3 4" xfId="3045"/>
    <cellStyle name="Normal 3 2 2 2 2 2 2 2 3 4 2" xfId="3046"/>
    <cellStyle name="Normal 3 2 2 2 2 2 2 2 3 4 2 2" xfId="3047"/>
    <cellStyle name="Normal 3 2 2 2 2 2 2 2 3 4 3" xfId="3048"/>
    <cellStyle name="Normal 3 2 2 2 2 2 2 2 3 5" xfId="3049"/>
    <cellStyle name="Normal 3 2 2 2 2 2 2 2 3 5 2" xfId="3050"/>
    <cellStyle name="Normal 3 2 2 2 2 2 2 2 3 6" xfId="3051"/>
    <cellStyle name="Normal 3 2 2 2 2 2 2 2 4" xfId="3052"/>
    <cellStyle name="Normal 3 2 2 2 2 2 2 2 4 2" xfId="3053"/>
    <cellStyle name="Normal 3 2 2 2 2 2 2 2 4 2 2" xfId="3054"/>
    <cellStyle name="Normal 3 2 2 2 2 2 2 2 4 2 2 2" xfId="3055"/>
    <cellStyle name="Normal 3 2 2 2 2 2 2 2 4 2 2 2 2" xfId="3056"/>
    <cellStyle name="Normal 3 2 2 2 2 2 2 2 4 2 2 3" xfId="3057"/>
    <cellStyle name="Normal 3 2 2 2 2 2 2 2 4 2 3" xfId="3058"/>
    <cellStyle name="Normal 3 2 2 2 2 2 2 2 4 2 3 2" xfId="3059"/>
    <cellStyle name="Normal 3 2 2 2 2 2 2 2 4 2 4" xfId="3060"/>
    <cellStyle name="Normal 3 2 2 2 2 2 2 2 4 3" xfId="3061"/>
    <cellStyle name="Normal 3 2 2 2 2 2 2 2 4 3 2" xfId="3062"/>
    <cellStyle name="Normal 3 2 2 2 2 2 2 2 4 3 2 2" xfId="3063"/>
    <cellStyle name="Normal 3 2 2 2 2 2 2 2 4 3 3" xfId="3064"/>
    <cellStyle name="Normal 3 2 2 2 2 2 2 2 4 4" xfId="3065"/>
    <cellStyle name="Normal 3 2 2 2 2 2 2 2 4 4 2" xfId="3066"/>
    <cellStyle name="Normal 3 2 2 2 2 2 2 2 4 5" xfId="3067"/>
    <cellStyle name="Normal 3 2 2 2 2 2 2 2 5" xfId="3068"/>
    <cellStyle name="Normal 3 2 2 2 2 2 2 2 5 2" xfId="3069"/>
    <cellStyle name="Normal 3 2 2 2 2 2 2 2 5 2 2" xfId="3070"/>
    <cellStyle name="Normal 3 2 2 2 2 2 2 2 5 2 2 2" xfId="3071"/>
    <cellStyle name="Normal 3 2 2 2 2 2 2 2 5 2 3" xfId="3072"/>
    <cellStyle name="Normal 3 2 2 2 2 2 2 2 5 3" xfId="3073"/>
    <cellStyle name="Normal 3 2 2 2 2 2 2 2 5 3 2" xfId="3074"/>
    <cellStyle name="Normal 3 2 2 2 2 2 2 2 5 4" xfId="3075"/>
    <cellStyle name="Normal 3 2 2 2 2 2 2 2 6" xfId="3076"/>
    <cellStyle name="Normal 3 2 2 2 2 2 2 2 6 2" xfId="3077"/>
    <cellStyle name="Normal 3 2 2 2 2 2 2 2 6 2 2" xfId="3078"/>
    <cellStyle name="Normal 3 2 2 2 2 2 2 2 6 3" xfId="3079"/>
    <cellStyle name="Normal 3 2 2 2 2 2 2 2 7" xfId="3080"/>
    <cellStyle name="Normal 3 2 2 2 2 2 2 2 7 2" xfId="3081"/>
    <cellStyle name="Normal 3 2 2 2 2 2 2 2 8" xfId="3082"/>
    <cellStyle name="Normal 3 2 2 2 2 2 2 3" xfId="3083"/>
    <cellStyle name="Normal 3 2 2 2 2 2 2 3 2" xfId="3084"/>
    <cellStyle name="Normal 3 2 2 2 2 2 2 3 2 2" xfId="3085"/>
    <cellStyle name="Normal 3 2 2 2 2 2 2 3 2 2 2" xfId="3086"/>
    <cellStyle name="Normal 3 2 2 2 2 2 2 3 2 2 2 2" xfId="3087"/>
    <cellStyle name="Normal 3 2 2 2 2 2 2 3 2 2 2 2 2" xfId="3088"/>
    <cellStyle name="Normal 3 2 2 2 2 2 2 3 2 2 2 2 2 2" xfId="3089"/>
    <cellStyle name="Normal 3 2 2 2 2 2 2 3 2 2 2 2 3" xfId="3090"/>
    <cellStyle name="Normal 3 2 2 2 2 2 2 3 2 2 2 3" xfId="3091"/>
    <cellStyle name="Normal 3 2 2 2 2 2 2 3 2 2 2 3 2" xfId="3092"/>
    <cellStyle name="Normal 3 2 2 2 2 2 2 3 2 2 2 4" xfId="3093"/>
    <cellStyle name="Normal 3 2 2 2 2 2 2 3 2 2 3" xfId="3094"/>
    <cellStyle name="Normal 3 2 2 2 2 2 2 3 2 2 3 2" xfId="3095"/>
    <cellStyle name="Normal 3 2 2 2 2 2 2 3 2 2 3 2 2" xfId="3096"/>
    <cellStyle name="Normal 3 2 2 2 2 2 2 3 2 2 3 3" xfId="3097"/>
    <cellStyle name="Normal 3 2 2 2 2 2 2 3 2 2 4" xfId="3098"/>
    <cellStyle name="Normal 3 2 2 2 2 2 2 3 2 2 4 2" xfId="3099"/>
    <cellStyle name="Normal 3 2 2 2 2 2 2 3 2 2 5" xfId="3100"/>
    <cellStyle name="Normal 3 2 2 2 2 2 2 3 2 3" xfId="3101"/>
    <cellStyle name="Normal 3 2 2 2 2 2 2 3 2 3 2" xfId="3102"/>
    <cellStyle name="Normal 3 2 2 2 2 2 2 3 2 3 2 2" xfId="3103"/>
    <cellStyle name="Normal 3 2 2 2 2 2 2 3 2 3 2 2 2" xfId="3104"/>
    <cellStyle name="Normal 3 2 2 2 2 2 2 3 2 3 2 3" xfId="3105"/>
    <cellStyle name="Normal 3 2 2 2 2 2 2 3 2 3 3" xfId="3106"/>
    <cellStyle name="Normal 3 2 2 2 2 2 2 3 2 3 3 2" xfId="3107"/>
    <cellStyle name="Normal 3 2 2 2 2 2 2 3 2 3 4" xfId="3108"/>
    <cellStyle name="Normal 3 2 2 2 2 2 2 3 2 4" xfId="3109"/>
    <cellStyle name="Normal 3 2 2 2 2 2 2 3 2 4 2" xfId="3110"/>
    <cellStyle name="Normal 3 2 2 2 2 2 2 3 2 4 2 2" xfId="3111"/>
    <cellStyle name="Normal 3 2 2 2 2 2 2 3 2 4 3" xfId="3112"/>
    <cellStyle name="Normal 3 2 2 2 2 2 2 3 2 5" xfId="3113"/>
    <cellStyle name="Normal 3 2 2 2 2 2 2 3 2 5 2" xfId="3114"/>
    <cellStyle name="Normal 3 2 2 2 2 2 2 3 2 6" xfId="3115"/>
    <cellStyle name="Normal 3 2 2 2 2 2 2 3 3" xfId="3116"/>
    <cellStyle name="Normal 3 2 2 2 2 2 2 3 3 2" xfId="3117"/>
    <cellStyle name="Normal 3 2 2 2 2 2 2 3 3 2 2" xfId="3118"/>
    <cellStyle name="Normal 3 2 2 2 2 2 2 3 3 2 2 2" xfId="3119"/>
    <cellStyle name="Normal 3 2 2 2 2 2 2 3 3 2 2 2 2" xfId="3120"/>
    <cellStyle name="Normal 3 2 2 2 2 2 2 3 3 2 2 3" xfId="3121"/>
    <cellStyle name="Normal 3 2 2 2 2 2 2 3 3 2 3" xfId="3122"/>
    <cellStyle name="Normal 3 2 2 2 2 2 2 3 3 2 3 2" xfId="3123"/>
    <cellStyle name="Normal 3 2 2 2 2 2 2 3 3 2 4" xfId="3124"/>
    <cellStyle name="Normal 3 2 2 2 2 2 2 3 3 3" xfId="3125"/>
    <cellStyle name="Normal 3 2 2 2 2 2 2 3 3 3 2" xfId="3126"/>
    <cellStyle name="Normal 3 2 2 2 2 2 2 3 3 3 2 2" xfId="3127"/>
    <cellStyle name="Normal 3 2 2 2 2 2 2 3 3 3 3" xfId="3128"/>
    <cellStyle name="Normal 3 2 2 2 2 2 2 3 3 4" xfId="3129"/>
    <cellStyle name="Normal 3 2 2 2 2 2 2 3 3 4 2" xfId="3130"/>
    <cellStyle name="Normal 3 2 2 2 2 2 2 3 3 5" xfId="3131"/>
    <cellStyle name="Normal 3 2 2 2 2 2 2 3 4" xfId="3132"/>
    <cellStyle name="Normal 3 2 2 2 2 2 2 3 4 2" xfId="3133"/>
    <cellStyle name="Normal 3 2 2 2 2 2 2 3 4 2 2" xfId="3134"/>
    <cellStyle name="Normal 3 2 2 2 2 2 2 3 4 2 2 2" xfId="3135"/>
    <cellStyle name="Normal 3 2 2 2 2 2 2 3 4 2 3" xfId="3136"/>
    <cellStyle name="Normal 3 2 2 2 2 2 2 3 4 3" xfId="3137"/>
    <cellStyle name="Normal 3 2 2 2 2 2 2 3 4 3 2" xfId="3138"/>
    <cellStyle name="Normal 3 2 2 2 2 2 2 3 4 4" xfId="3139"/>
    <cellStyle name="Normal 3 2 2 2 2 2 2 3 5" xfId="3140"/>
    <cellStyle name="Normal 3 2 2 2 2 2 2 3 5 2" xfId="3141"/>
    <cellStyle name="Normal 3 2 2 2 2 2 2 3 5 2 2" xfId="3142"/>
    <cellStyle name="Normal 3 2 2 2 2 2 2 3 5 3" xfId="3143"/>
    <cellStyle name="Normal 3 2 2 2 2 2 2 3 6" xfId="3144"/>
    <cellStyle name="Normal 3 2 2 2 2 2 2 3 6 2" xfId="3145"/>
    <cellStyle name="Normal 3 2 2 2 2 2 2 3 7" xfId="3146"/>
    <cellStyle name="Normal 3 2 2 2 2 2 2 4" xfId="3147"/>
    <cellStyle name="Normal 3 2 2 2 2 2 2 4 2" xfId="3148"/>
    <cellStyle name="Normal 3 2 2 2 2 2 2 4 2 2" xfId="3149"/>
    <cellStyle name="Normal 3 2 2 2 2 2 2 4 2 2 2" xfId="3150"/>
    <cellStyle name="Normal 3 2 2 2 2 2 2 4 2 2 2 2" xfId="3151"/>
    <cellStyle name="Normal 3 2 2 2 2 2 2 4 2 2 2 2 2" xfId="3152"/>
    <cellStyle name="Normal 3 2 2 2 2 2 2 4 2 2 2 3" xfId="3153"/>
    <cellStyle name="Normal 3 2 2 2 2 2 2 4 2 2 3" xfId="3154"/>
    <cellStyle name="Normal 3 2 2 2 2 2 2 4 2 2 3 2" xfId="3155"/>
    <cellStyle name="Normal 3 2 2 2 2 2 2 4 2 2 4" xfId="3156"/>
    <cellStyle name="Normal 3 2 2 2 2 2 2 4 2 3" xfId="3157"/>
    <cellStyle name="Normal 3 2 2 2 2 2 2 4 2 3 2" xfId="3158"/>
    <cellStyle name="Normal 3 2 2 2 2 2 2 4 2 3 2 2" xfId="3159"/>
    <cellStyle name="Normal 3 2 2 2 2 2 2 4 2 3 3" xfId="3160"/>
    <cellStyle name="Normal 3 2 2 2 2 2 2 4 2 4" xfId="3161"/>
    <cellStyle name="Normal 3 2 2 2 2 2 2 4 2 4 2" xfId="3162"/>
    <cellStyle name="Normal 3 2 2 2 2 2 2 4 2 5" xfId="3163"/>
    <cellStyle name="Normal 3 2 2 2 2 2 2 4 3" xfId="3164"/>
    <cellStyle name="Normal 3 2 2 2 2 2 2 4 3 2" xfId="3165"/>
    <cellStyle name="Normal 3 2 2 2 2 2 2 4 3 2 2" xfId="3166"/>
    <cellStyle name="Normal 3 2 2 2 2 2 2 4 3 2 2 2" xfId="3167"/>
    <cellStyle name="Normal 3 2 2 2 2 2 2 4 3 2 3" xfId="3168"/>
    <cellStyle name="Normal 3 2 2 2 2 2 2 4 3 3" xfId="3169"/>
    <cellStyle name="Normal 3 2 2 2 2 2 2 4 3 3 2" xfId="3170"/>
    <cellStyle name="Normal 3 2 2 2 2 2 2 4 3 4" xfId="3171"/>
    <cellStyle name="Normal 3 2 2 2 2 2 2 4 4" xfId="3172"/>
    <cellStyle name="Normal 3 2 2 2 2 2 2 4 4 2" xfId="3173"/>
    <cellStyle name="Normal 3 2 2 2 2 2 2 4 4 2 2" xfId="3174"/>
    <cellStyle name="Normal 3 2 2 2 2 2 2 4 4 3" xfId="3175"/>
    <cellStyle name="Normal 3 2 2 2 2 2 2 4 5" xfId="3176"/>
    <cellStyle name="Normal 3 2 2 2 2 2 2 4 5 2" xfId="3177"/>
    <cellStyle name="Normal 3 2 2 2 2 2 2 4 6" xfId="3178"/>
    <cellStyle name="Normal 3 2 2 2 2 2 2 5" xfId="3179"/>
    <cellStyle name="Normal 3 2 2 2 2 2 2 5 2" xfId="3180"/>
    <cellStyle name="Normal 3 2 2 2 2 2 2 5 2 2" xfId="3181"/>
    <cellStyle name="Normal 3 2 2 2 2 2 2 5 2 2 2" xfId="3182"/>
    <cellStyle name="Normal 3 2 2 2 2 2 2 5 2 2 2 2" xfId="3183"/>
    <cellStyle name="Normal 3 2 2 2 2 2 2 5 2 2 3" xfId="3184"/>
    <cellStyle name="Normal 3 2 2 2 2 2 2 5 2 3" xfId="3185"/>
    <cellStyle name="Normal 3 2 2 2 2 2 2 5 2 3 2" xfId="3186"/>
    <cellStyle name="Normal 3 2 2 2 2 2 2 5 2 4" xfId="3187"/>
    <cellStyle name="Normal 3 2 2 2 2 2 2 5 3" xfId="3188"/>
    <cellStyle name="Normal 3 2 2 2 2 2 2 5 3 2" xfId="3189"/>
    <cellStyle name="Normal 3 2 2 2 2 2 2 5 3 2 2" xfId="3190"/>
    <cellStyle name="Normal 3 2 2 2 2 2 2 5 3 3" xfId="3191"/>
    <cellStyle name="Normal 3 2 2 2 2 2 2 5 4" xfId="3192"/>
    <cellStyle name="Normal 3 2 2 2 2 2 2 5 4 2" xfId="3193"/>
    <cellStyle name="Normal 3 2 2 2 2 2 2 5 5" xfId="3194"/>
    <cellStyle name="Normal 3 2 2 2 2 2 2 6" xfId="3195"/>
    <cellStyle name="Normal 3 2 2 2 2 2 2 6 2" xfId="3196"/>
    <cellStyle name="Normal 3 2 2 2 2 2 2 6 2 2" xfId="3197"/>
    <cellStyle name="Normal 3 2 2 2 2 2 2 6 2 2 2" xfId="3198"/>
    <cellStyle name="Normal 3 2 2 2 2 2 2 6 2 3" xfId="3199"/>
    <cellStyle name="Normal 3 2 2 2 2 2 2 6 3" xfId="3200"/>
    <cellStyle name="Normal 3 2 2 2 2 2 2 6 3 2" xfId="3201"/>
    <cellStyle name="Normal 3 2 2 2 2 2 2 6 4" xfId="3202"/>
    <cellStyle name="Normal 3 2 2 2 2 2 2 7" xfId="3203"/>
    <cellStyle name="Normal 3 2 2 2 2 2 2 7 2" xfId="3204"/>
    <cellStyle name="Normal 3 2 2 2 2 2 2 7 2 2" xfId="3205"/>
    <cellStyle name="Normal 3 2 2 2 2 2 2 7 3" xfId="3206"/>
    <cellStyle name="Normal 3 2 2 2 2 2 2 8" xfId="3207"/>
    <cellStyle name="Normal 3 2 2 2 2 2 2 8 2" xfId="3208"/>
    <cellStyle name="Normal 3 2 2 2 2 2 2 9" xfId="3209"/>
    <cellStyle name="Normal 3 2 2 2 2 2 3" xfId="3210"/>
    <cellStyle name="Normal 3 2 2 2 2 2 3 2" xfId="3211"/>
    <cellStyle name="Normal 3 2 2 2 2 2 3 2 2" xfId="3212"/>
    <cellStyle name="Normal 3 2 2 2 2 2 3 2 2 2" xfId="3213"/>
    <cellStyle name="Normal 3 2 2 2 2 2 3 2 2 2 2" xfId="3214"/>
    <cellStyle name="Normal 3 2 2 2 2 2 3 2 2 2 2 2" xfId="3215"/>
    <cellStyle name="Normal 3 2 2 2 2 2 3 2 2 2 2 2 2" xfId="3216"/>
    <cellStyle name="Normal 3 2 2 2 2 2 3 2 2 2 2 2 2 2" xfId="3217"/>
    <cellStyle name="Normal 3 2 2 2 2 2 3 2 2 2 2 2 3" xfId="3218"/>
    <cellStyle name="Normal 3 2 2 2 2 2 3 2 2 2 2 3" xfId="3219"/>
    <cellStyle name="Normal 3 2 2 2 2 2 3 2 2 2 2 3 2" xfId="3220"/>
    <cellStyle name="Normal 3 2 2 2 2 2 3 2 2 2 2 4" xfId="3221"/>
    <cellStyle name="Normal 3 2 2 2 2 2 3 2 2 2 3" xfId="3222"/>
    <cellStyle name="Normal 3 2 2 2 2 2 3 2 2 2 3 2" xfId="3223"/>
    <cellStyle name="Normal 3 2 2 2 2 2 3 2 2 2 3 2 2" xfId="3224"/>
    <cellStyle name="Normal 3 2 2 2 2 2 3 2 2 2 3 3" xfId="3225"/>
    <cellStyle name="Normal 3 2 2 2 2 2 3 2 2 2 4" xfId="3226"/>
    <cellStyle name="Normal 3 2 2 2 2 2 3 2 2 2 4 2" xfId="3227"/>
    <cellStyle name="Normal 3 2 2 2 2 2 3 2 2 2 5" xfId="3228"/>
    <cellStyle name="Normal 3 2 2 2 2 2 3 2 2 3" xfId="3229"/>
    <cellStyle name="Normal 3 2 2 2 2 2 3 2 2 3 2" xfId="3230"/>
    <cellStyle name="Normal 3 2 2 2 2 2 3 2 2 3 2 2" xfId="3231"/>
    <cellStyle name="Normal 3 2 2 2 2 2 3 2 2 3 2 2 2" xfId="3232"/>
    <cellStyle name="Normal 3 2 2 2 2 2 3 2 2 3 2 3" xfId="3233"/>
    <cellStyle name="Normal 3 2 2 2 2 2 3 2 2 3 3" xfId="3234"/>
    <cellStyle name="Normal 3 2 2 2 2 2 3 2 2 3 3 2" xfId="3235"/>
    <cellStyle name="Normal 3 2 2 2 2 2 3 2 2 3 4" xfId="3236"/>
    <cellStyle name="Normal 3 2 2 2 2 2 3 2 2 4" xfId="3237"/>
    <cellStyle name="Normal 3 2 2 2 2 2 3 2 2 4 2" xfId="3238"/>
    <cellStyle name="Normal 3 2 2 2 2 2 3 2 2 4 2 2" xfId="3239"/>
    <cellStyle name="Normal 3 2 2 2 2 2 3 2 2 4 3" xfId="3240"/>
    <cellStyle name="Normal 3 2 2 2 2 2 3 2 2 5" xfId="3241"/>
    <cellStyle name="Normal 3 2 2 2 2 2 3 2 2 5 2" xfId="3242"/>
    <cellStyle name="Normal 3 2 2 2 2 2 3 2 2 6" xfId="3243"/>
    <cellStyle name="Normal 3 2 2 2 2 2 3 2 3" xfId="3244"/>
    <cellStyle name="Normal 3 2 2 2 2 2 3 2 3 2" xfId="3245"/>
    <cellStyle name="Normal 3 2 2 2 2 2 3 2 3 2 2" xfId="3246"/>
    <cellStyle name="Normal 3 2 2 2 2 2 3 2 3 2 2 2" xfId="3247"/>
    <cellStyle name="Normal 3 2 2 2 2 2 3 2 3 2 2 2 2" xfId="3248"/>
    <cellStyle name="Normal 3 2 2 2 2 2 3 2 3 2 2 3" xfId="3249"/>
    <cellStyle name="Normal 3 2 2 2 2 2 3 2 3 2 3" xfId="3250"/>
    <cellStyle name="Normal 3 2 2 2 2 2 3 2 3 2 3 2" xfId="3251"/>
    <cellStyle name="Normal 3 2 2 2 2 2 3 2 3 2 4" xfId="3252"/>
    <cellStyle name="Normal 3 2 2 2 2 2 3 2 3 3" xfId="3253"/>
    <cellStyle name="Normal 3 2 2 2 2 2 3 2 3 3 2" xfId="3254"/>
    <cellStyle name="Normal 3 2 2 2 2 2 3 2 3 3 2 2" xfId="3255"/>
    <cellStyle name="Normal 3 2 2 2 2 2 3 2 3 3 3" xfId="3256"/>
    <cellStyle name="Normal 3 2 2 2 2 2 3 2 3 4" xfId="3257"/>
    <cellStyle name="Normal 3 2 2 2 2 2 3 2 3 4 2" xfId="3258"/>
    <cellStyle name="Normal 3 2 2 2 2 2 3 2 3 5" xfId="3259"/>
    <cellStyle name="Normal 3 2 2 2 2 2 3 2 4" xfId="3260"/>
    <cellStyle name="Normal 3 2 2 2 2 2 3 2 4 2" xfId="3261"/>
    <cellStyle name="Normal 3 2 2 2 2 2 3 2 4 2 2" xfId="3262"/>
    <cellStyle name="Normal 3 2 2 2 2 2 3 2 4 2 2 2" xfId="3263"/>
    <cellStyle name="Normal 3 2 2 2 2 2 3 2 4 2 3" xfId="3264"/>
    <cellStyle name="Normal 3 2 2 2 2 2 3 2 4 3" xfId="3265"/>
    <cellStyle name="Normal 3 2 2 2 2 2 3 2 4 3 2" xfId="3266"/>
    <cellStyle name="Normal 3 2 2 2 2 2 3 2 4 4" xfId="3267"/>
    <cellStyle name="Normal 3 2 2 2 2 2 3 2 5" xfId="3268"/>
    <cellStyle name="Normal 3 2 2 2 2 2 3 2 5 2" xfId="3269"/>
    <cellStyle name="Normal 3 2 2 2 2 2 3 2 5 2 2" xfId="3270"/>
    <cellStyle name="Normal 3 2 2 2 2 2 3 2 5 3" xfId="3271"/>
    <cellStyle name="Normal 3 2 2 2 2 2 3 2 6" xfId="3272"/>
    <cellStyle name="Normal 3 2 2 2 2 2 3 2 6 2" xfId="3273"/>
    <cellStyle name="Normal 3 2 2 2 2 2 3 2 7" xfId="3274"/>
    <cellStyle name="Normal 3 2 2 2 2 2 3 3" xfId="3275"/>
    <cellStyle name="Normal 3 2 2 2 2 2 3 3 2" xfId="3276"/>
    <cellStyle name="Normal 3 2 2 2 2 2 3 3 2 2" xfId="3277"/>
    <cellStyle name="Normal 3 2 2 2 2 2 3 3 2 2 2" xfId="3278"/>
    <cellStyle name="Normal 3 2 2 2 2 2 3 3 2 2 2 2" xfId="3279"/>
    <cellStyle name="Normal 3 2 2 2 2 2 3 3 2 2 2 2 2" xfId="3280"/>
    <cellStyle name="Normal 3 2 2 2 2 2 3 3 2 2 2 3" xfId="3281"/>
    <cellStyle name="Normal 3 2 2 2 2 2 3 3 2 2 3" xfId="3282"/>
    <cellStyle name="Normal 3 2 2 2 2 2 3 3 2 2 3 2" xfId="3283"/>
    <cellStyle name="Normal 3 2 2 2 2 2 3 3 2 2 4" xfId="3284"/>
    <cellStyle name="Normal 3 2 2 2 2 2 3 3 2 3" xfId="3285"/>
    <cellStyle name="Normal 3 2 2 2 2 2 3 3 2 3 2" xfId="3286"/>
    <cellStyle name="Normal 3 2 2 2 2 2 3 3 2 3 2 2" xfId="3287"/>
    <cellStyle name="Normal 3 2 2 2 2 2 3 3 2 3 3" xfId="3288"/>
    <cellStyle name="Normal 3 2 2 2 2 2 3 3 2 4" xfId="3289"/>
    <cellStyle name="Normal 3 2 2 2 2 2 3 3 2 4 2" xfId="3290"/>
    <cellStyle name="Normal 3 2 2 2 2 2 3 3 2 5" xfId="3291"/>
    <cellStyle name="Normal 3 2 2 2 2 2 3 3 3" xfId="3292"/>
    <cellStyle name="Normal 3 2 2 2 2 2 3 3 3 2" xfId="3293"/>
    <cellStyle name="Normal 3 2 2 2 2 2 3 3 3 2 2" xfId="3294"/>
    <cellStyle name="Normal 3 2 2 2 2 2 3 3 3 2 2 2" xfId="3295"/>
    <cellStyle name="Normal 3 2 2 2 2 2 3 3 3 2 3" xfId="3296"/>
    <cellStyle name="Normal 3 2 2 2 2 2 3 3 3 3" xfId="3297"/>
    <cellStyle name="Normal 3 2 2 2 2 2 3 3 3 3 2" xfId="3298"/>
    <cellStyle name="Normal 3 2 2 2 2 2 3 3 3 4" xfId="3299"/>
    <cellStyle name="Normal 3 2 2 2 2 2 3 3 4" xfId="3300"/>
    <cellStyle name="Normal 3 2 2 2 2 2 3 3 4 2" xfId="3301"/>
    <cellStyle name="Normal 3 2 2 2 2 2 3 3 4 2 2" xfId="3302"/>
    <cellStyle name="Normal 3 2 2 2 2 2 3 3 4 3" xfId="3303"/>
    <cellStyle name="Normal 3 2 2 2 2 2 3 3 5" xfId="3304"/>
    <cellStyle name="Normal 3 2 2 2 2 2 3 3 5 2" xfId="3305"/>
    <cellStyle name="Normal 3 2 2 2 2 2 3 3 6" xfId="3306"/>
    <cellStyle name="Normal 3 2 2 2 2 2 3 4" xfId="3307"/>
    <cellStyle name="Normal 3 2 2 2 2 2 3 4 2" xfId="3308"/>
    <cellStyle name="Normal 3 2 2 2 2 2 3 4 2 2" xfId="3309"/>
    <cellStyle name="Normal 3 2 2 2 2 2 3 4 2 2 2" xfId="3310"/>
    <cellStyle name="Normal 3 2 2 2 2 2 3 4 2 2 2 2" xfId="3311"/>
    <cellStyle name="Normal 3 2 2 2 2 2 3 4 2 2 3" xfId="3312"/>
    <cellStyle name="Normal 3 2 2 2 2 2 3 4 2 3" xfId="3313"/>
    <cellStyle name="Normal 3 2 2 2 2 2 3 4 2 3 2" xfId="3314"/>
    <cellStyle name="Normal 3 2 2 2 2 2 3 4 2 4" xfId="3315"/>
    <cellStyle name="Normal 3 2 2 2 2 2 3 4 3" xfId="3316"/>
    <cellStyle name="Normal 3 2 2 2 2 2 3 4 3 2" xfId="3317"/>
    <cellStyle name="Normal 3 2 2 2 2 2 3 4 3 2 2" xfId="3318"/>
    <cellStyle name="Normal 3 2 2 2 2 2 3 4 3 3" xfId="3319"/>
    <cellStyle name="Normal 3 2 2 2 2 2 3 4 4" xfId="3320"/>
    <cellStyle name="Normal 3 2 2 2 2 2 3 4 4 2" xfId="3321"/>
    <cellStyle name="Normal 3 2 2 2 2 2 3 4 5" xfId="3322"/>
    <cellStyle name="Normal 3 2 2 2 2 2 3 5" xfId="3323"/>
    <cellStyle name="Normal 3 2 2 2 2 2 3 5 2" xfId="3324"/>
    <cellStyle name="Normal 3 2 2 2 2 2 3 5 2 2" xfId="3325"/>
    <cellStyle name="Normal 3 2 2 2 2 2 3 5 2 2 2" xfId="3326"/>
    <cellStyle name="Normal 3 2 2 2 2 2 3 5 2 3" xfId="3327"/>
    <cellStyle name="Normal 3 2 2 2 2 2 3 5 3" xfId="3328"/>
    <cellStyle name="Normal 3 2 2 2 2 2 3 5 3 2" xfId="3329"/>
    <cellStyle name="Normal 3 2 2 2 2 2 3 5 4" xfId="3330"/>
    <cellStyle name="Normal 3 2 2 2 2 2 3 6" xfId="3331"/>
    <cellStyle name="Normal 3 2 2 2 2 2 3 6 2" xfId="3332"/>
    <cellStyle name="Normal 3 2 2 2 2 2 3 6 2 2" xfId="3333"/>
    <cellStyle name="Normal 3 2 2 2 2 2 3 6 3" xfId="3334"/>
    <cellStyle name="Normal 3 2 2 2 2 2 3 7" xfId="3335"/>
    <cellStyle name="Normal 3 2 2 2 2 2 3 7 2" xfId="3336"/>
    <cellStyle name="Normal 3 2 2 2 2 2 3 8" xfId="3337"/>
    <cellStyle name="Normal 3 2 2 2 2 2 4" xfId="3338"/>
    <cellStyle name="Normal 3 2 2 2 2 2 4 2" xfId="3339"/>
    <cellStyle name="Normal 3 2 2 2 2 2 4 2 2" xfId="3340"/>
    <cellStyle name="Normal 3 2 2 2 2 2 4 2 2 2" xfId="3341"/>
    <cellStyle name="Normal 3 2 2 2 2 2 4 2 2 2 2" xfId="3342"/>
    <cellStyle name="Normal 3 2 2 2 2 2 4 2 2 2 2 2" xfId="3343"/>
    <cellStyle name="Normal 3 2 2 2 2 2 4 2 2 2 2 2 2" xfId="3344"/>
    <cellStyle name="Normal 3 2 2 2 2 2 4 2 2 2 2 3" xfId="3345"/>
    <cellStyle name="Normal 3 2 2 2 2 2 4 2 2 2 3" xfId="3346"/>
    <cellStyle name="Normal 3 2 2 2 2 2 4 2 2 2 3 2" xfId="3347"/>
    <cellStyle name="Normal 3 2 2 2 2 2 4 2 2 2 4" xfId="3348"/>
    <cellStyle name="Normal 3 2 2 2 2 2 4 2 2 3" xfId="3349"/>
    <cellStyle name="Normal 3 2 2 2 2 2 4 2 2 3 2" xfId="3350"/>
    <cellStyle name="Normal 3 2 2 2 2 2 4 2 2 3 2 2" xfId="3351"/>
    <cellStyle name="Normal 3 2 2 2 2 2 4 2 2 3 3" xfId="3352"/>
    <cellStyle name="Normal 3 2 2 2 2 2 4 2 2 4" xfId="3353"/>
    <cellStyle name="Normal 3 2 2 2 2 2 4 2 2 4 2" xfId="3354"/>
    <cellStyle name="Normal 3 2 2 2 2 2 4 2 2 5" xfId="3355"/>
    <cellStyle name="Normal 3 2 2 2 2 2 4 2 3" xfId="3356"/>
    <cellStyle name="Normal 3 2 2 2 2 2 4 2 3 2" xfId="3357"/>
    <cellStyle name="Normal 3 2 2 2 2 2 4 2 3 2 2" xfId="3358"/>
    <cellStyle name="Normal 3 2 2 2 2 2 4 2 3 2 2 2" xfId="3359"/>
    <cellStyle name="Normal 3 2 2 2 2 2 4 2 3 2 3" xfId="3360"/>
    <cellStyle name="Normal 3 2 2 2 2 2 4 2 3 3" xfId="3361"/>
    <cellStyle name="Normal 3 2 2 2 2 2 4 2 3 3 2" xfId="3362"/>
    <cellStyle name="Normal 3 2 2 2 2 2 4 2 3 4" xfId="3363"/>
    <cellStyle name="Normal 3 2 2 2 2 2 4 2 4" xfId="3364"/>
    <cellStyle name="Normal 3 2 2 2 2 2 4 2 4 2" xfId="3365"/>
    <cellStyle name="Normal 3 2 2 2 2 2 4 2 4 2 2" xfId="3366"/>
    <cellStyle name="Normal 3 2 2 2 2 2 4 2 4 3" xfId="3367"/>
    <cellStyle name="Normal 3 2 2 2 2 2 4 2 5" xfId="3368"/>
    <cellStyle name="Normal 3 2 2 2 2 2 4 2 5 2" xfId="3369"/>
    <cellStyle name="Normal 3 2 2 2 2 2 4 2 6" xfId="3370"/>
    <cellStyle name="Normal 3 2 2 2 2 2 4 3" xfId="3371"/>
    <cellStyle name="Normal 3 2 2 2 2 2 4 3 2" xfId="3372"/>
    <cellStyle name="Normal 3 2 2 2 2 2 4 3 2 2" xfId="3373"/>
    <cellStyle name="Normal 3 2 2 2 2 2 4 3 2 2 2" xfId="3374"/>
    <cellStyle name="Normal 3 2 2 2 2 2 4 3 2 2 2 2" xfId="3375"/>
    <cellStyle name="Normal 3 2 2 2 2 2 4 3 2 2 3" xfId="3376"/>
    <cellStyle name="Normal 3 2 2 2 2 2 4 3 2 3" xfId="3377"/>
    <cellStyle name="Normal 3 2 2 2 2 2 4 3 2 3 2" xfId="3378"/>
    <cellStyle name="Normal 3 2 2 2 2 2 4 3 2 4" xfId="3379"/>
    <cellStyle name="Normal 3 2 2 2 2 2 4 3 3" xfId="3380"/>
    <cellStyle name="Normal 3 2 2 2 2 2 4 3 3 2" xfId="3381"/>
    <cellStyle name="Normal 3 2 2 2 2 2 4 3 3 2 2" xfId="3382"/>
    <cellStyle name="Normal 3 2 2 2 2 2 4 3 3 3" xfId="3383"/>
    <cellStyle name="Normal 3 2 2 2 2 2 4 3 4" xfId="3384"/>
    <cellStyle name="Normal 3 2 2 2 2 2 4 3 4 2" xfId="3385"/>
    <cellStyle name="Normal 3 2 2 2 2 2 4 3 5" xfId="3386"/>
    <cellStyle name="Normal 3 2 2 2 2 2 4 4" xfId="3387"/>
    <cellStyle name="Normal 3 2 2 2 2 2 4 4 2" xfId="3388"/>
    <cellStyle name="Normal 3 2 2 2 2 2 4 4 2 2" xfId="3389"/>
    <cellStyle name="Normal 3 2 2 2 2 2 4 4 2 2 2" xfId="3390"/>
    <cellStyle name="Normal 3 2 2 2 2 2 4 4 2 3" xfId="3391"/>
    <cellStyle name="Normal 3 2 2 2 2 2 4 4 3" xfId="3392"/>
    <cellStyle name="Normal 3 2 2 2 2 2 4 4 3 2" xfId="3393"/>
    <cellStyle name="Normal 3 2 2 2 2 2 4 4 4" xfId="3394"/>
    <cellStyle name="Normal 3 2 2 2 2 2 4 5" xfId="3395"/>
    <cellStyle name="Normal 3 2 2 2 2 2 4 5 2" xfId="3396"/>
    <cellStyle name="Normal 3 2 2 2 2 2 4 5 2 2" xfId="3397"/>
    <cellStyle name="Normal 3 2 2 2 2 2 4 5 3" xfId="3398"/>
    <cellStyle name="Normal 3 2 2 2 2 2 4 6" xfId="3399"/>
    <cellStyle name="Normal 3 2 2 2 2 2 4 6 2" xfId="3400"/>
    <cellStyle name="Normal 3 2 2 2 2 2 4 7" xfId="3401"/>
    <cellStyle name="Normal 3 2 2 2 2 2 5" xfId="3402"/>
    <cellStyle name="Normal 3 2 2 2 2 2 5 2" xfId="3403"/>
    <cellStyle name="Normal 3 2 2 2 2 2 5 2 2" xfId="3404"/>
    <cellStyle name="Normal 3 2 2 2 2 2 5 2 2 2" xfId="3405"/>
    <cellStyle name="Normal 3 2 2 2 2 2 5 2 2 2 2" xfId="3406"/>
    <cellStyle name="Normal 3 2 2 2 2 2 5 2 2 2 2 2" xfId="3407"/>
    <cellStyle name="Normal 3 2 2 2 2 2 5 2 2 2 3" xfId="3408"/>
    <cellStyle name="Normal 3 2 2 2 2 2 5 2 2 3" xfId="3409"/>
    <cellStyle name="Normal 3 2 2 2 2 2 5 2 2 3 2" xfId="3410"/>
    <cellStyle name="Normal 3 2 2 2 2 2 5 2 2 4" xfId="3411"/>
    <cellStyle name="Normal 3 2 2 2 2 2 5 2 3" xfId="3412"/>
    <cellStyle name="Normal 3 2 2 2 2 2 5 2 3 2" xfId="3413"/>
    <cellStyle name="Normal 3 2 2 2 2 2 5 2 3 2 2" xfId="3414"/>
    <cellStyle name="Normal 3 2 2 2 2 2 5 2 3 3" xfId="3415"/>
    <cellStyle name="Normal 3 2 2 2 2 2 5 2 4" xfId="3416"/>
    <cellStyle name="Normal 3 2 2 2 2 2 5 2 4 2" xfId="3417"/>
    <cellStyle name="Normal 3 2 2 2 2 2 5 2 5" xfId="3418"/>
    <cellStyle name="Normal 3 2 2 2 2 2 5 3" xfId="3419"/>
    <cellStyle name="Normal 3 2 2 2 2 2 5 3 2" xfId="3420"/>
    <cellStyle name="Normal 3 2 2 2 2 2 5 3 2 2" xfId="3421"/>
    <cellStyle name="Normal 3 2 2 2 2 2 5 3 2 2 2" xfId="3422"/>
    <cellStyle name="Normal 3 2 2 2 2 2 5 3 2 3" xfId="3423"/>
    <cellStyle name="Normal 3 2 2 2 2 2 5 3 3" xfId="3424"/>
    <cellStyle name="Normal 3 2 2 2 2 2 5 3 3 2" xfId="3425"/>
    <cellStyle name="Normal 3 2 2 2 2 2 5 3 4" xfId="3426"/>
    <cellStyle name="Normal 3 2 2 2 2 2 5 4" xfId="3427"/>
    <cellStyle name="Normal 3 2 2 2 2 2 5 4 2" xfId="3428"/>
    <cellStyle name="Normal 3 2 2 2 2 2 5 4 2 2" xfId="3429"/>
    <cellStyle name="Normal 3 2 2 2 2 2 5 4 3" xfId="3430"/>
    <cellStyle name="Normal 3 2 2 2 2 2 5 5" xfId="3431"/>
    <cellStyle name="Normal 3 2 2 2 2 2 5 5 2" xfId="3432"/>
    <cellStyle name="Normal 3 2 2 2 2 2 5 6" xfId="3433"/>
    <cellStyle name="Normal 3 2 2 2 2 2 6" xfId="3434"/>
    <cellStyle name="Normal 3 2 2 2 2 2 6 2" xfId="3435"/>
    <cellStyle name="Normal 3 2 2 2 2 2 6 2 2" xfId="3436"/>
    <cellStyle name="Normal 3 2 2 2 2 2 6 2 2 2" xfId="3437"/>
    <cellStyle name="Normal 3 2 2 2 2 2 6 2 2 2 2" xfId="3438"/>
    <cellStyle name="Normal 3 2 2 2 2 2 6 2 2 3" xfId="3439"/>
    <cellStyle name="Normal 3 2 2 2 2 2 6 2 3" xfId="3440"/>
    <cellStyle name="Normal 3 2 2 2 2 2 6 2 3 2" xfId="3441"/>
    <cellStyle name="Normal 3 2 2 2 2 2 6 2 4" xfId="3442"/>
    <cellStyle name="Normal 3 2 2 2 2 2 6 3" xfId="3443"/>
    <cellStyle name="Normal 3 2 2 2 2 2 6 3 2" xfId="3444"/>
    <cellStyle name="Normal 3 2 2 2 2 2 6 3 2 2" xfId="3445"/>
    <cellStyle name="Normal 3 2 2 2 2 2 6 3 3" xfId="3446"/>
    <cellStyle name="Normal 3 2 2 2 2 2 6 4" xfId="3447"/>
    <cellStyle name="Normal 3 2 2 2 2 2 6 4 2" xfId="3448"/>
    <cellStyle name="Normal 3 2 2 2 2 2 6 5" xfId="3449"/>
    <cellStyle name="Normal 3 2 2 2 2 2 7" xfId="3450"/>
    <cellStyle name="Normal 3 2 2 2 2 2 7 2" xfId="3451"/>
    <cellStyle name="Normal 3 2 2 2 2 2 7 2 2" xfId="3452"/>
    <cellStyle name="Normal 3 2 2 2 2 2 7 2 2 2" xfId="3453"/>
    <cellStyle name="Normal 3 2 2 2 2 2 7 2 3" xfId="3454"/>
    <cellStyle name="Normal 3 2 2 2 2 2 7 3" xfId="3455"/>
    <cellStyle name="Normal 3 2 2 2 2 2 7 3 2" xfId="3456"/>
    <cellStyle name="Normal 3 2 2 2 2 2 7 4" xfId="3457"/>
    <cellStyle name="Normal 3 2 2 2 2 2 8" xfId="3458"/>
    <cellStyle name="Normal 3 2 2 2 2 2 8 2" xfId="3459"/>
    <cellStyle name="Normal 3 2 2 2 2 2 8 2 2" xfId="3460"/>
    <cellStyle name="Normal 3 2 2 2 2 2 8 3" xfId="3461"/>
    <cellStyle name="Normal 3 2 2 2 2 2 9" xfId="3462"/>
    <cellStyle name="Normal 3 2 2 2 2 2 9 2" xfId="3463"/>
    <cellStyle name="Normal 3 2 2 2 2 3" xfId="3464"/>
    <cellStyle name="Normal 3 2 2 2 2 3 2" xfId="3465"/>
    <cellStyle name="Normal 3 2 2 2 2 3 2 2" xfId="3466"/>
    <cellStyle name="Normal 3 2 2 2 2 3 2 2 2" xfId="3467"/>
    <cellStyle name="Normal 3 2 2 2 2 3 2 2 2 2" xfId="3468"/>
    <cellStyle name="Normal 3 2 2 2 2 3 2 2 2 2 2" xfId="3469"/>
    <cellStyle name="Normal 3 2 2 2 2 3 2 2 2 2 2 2" xfId="3470"/>
    <cellStyle name="Normal 3 2 2 2 2 3 2 2 2 2 2 2 2" xfId="3471"/>
    <cellStyle name="Normal 3 2 2 2 2 3 2 2 2 2 2 2 2 2" xfId="3472"/>
    <cellStyle name="Normal 3 2 2 2 2 3 2 2 2 2 2 2 3" xfId="3473"/>
    <cellStyle name="Normal 3 2 2 2 2 3 2 2 2 2 2 3" xfId="3474"/>
    <cellStyle name="Normal 3 2 2 2 2 3 2 2 2 2 2 3 2" xfId="3475"/>
    <cellStyle name="Normal 3 2 2 2 2 3 2 2 2 2 2 4" xfId="3476"/>
    <cellStyle name="Normal 3 2 2 2 2 3 2 2 2 2 3" xfId="3477"/>
    <cellStyle name="Normal 3 2 2 2 2 3 2 2 2 2 3 2" xfId="3478"/>
    <cellStyle name="Normal 3 2 2 2 2 3 2 2 2 2 3 2 2" xfId="3479"/>
    <cellStyle name="Normal 3 2 2 2 2 3 2 2 2 2 3 3" xfId="3480"/>
    <cellStyle name="Normal 3 2 2 2 2 3 2 2 2 2 4" xfId="3481"/>
    <cellStyle name="Normal 3 2 2 2 2 3 2 2 2 2 4 2" xfId="3482"/>
    <cellStyle name="Normal 3 2 2 2 2 3 2 2 2 2 5" xfId="3483"/>
    <cellStyle name="Normal 3 2 2 2 2 3 2 2 2 3" xfId="3484"/>
    <cellStyle name="Normal 3 2 2 2 2 3 2 2 2 3 2" xfId="3485"/>
    <cellStyle name="Normal 3 2 2 2 2 3 2 2 2 3 2 2" xfId="3486"/>
    <cellStyle name="Normal 3 2 2 2 2 3 2 2 2 3 2 2 2" xfId="3487"/>
    <cellStyle name="Normal 3 2 2 2 2 3 2 2 2 3 2 3" xfId="3488"/>
    <cellStyle name="Normal 3 2 2 2 2 3 2 2 2 3 3" xfId="3489"/>
    <cellStyle name="Normal 3 2 2 2 2 3 2 2 2 3 3 2" xfId="3490"/>
    <cellStyle name="Normal 3 2 2 2 2 3 2 2 2 3 4" xfId="3491"/>
    <cellStyle name="Normal 3 2 2 2 2 3 2 2 2 4" xfId="3492"/>
    <cellStyle name="Normal 3 2 2 2 2 3 2 2 2 4 2" xfId="3493"/>
    <cellStyle name="Normal 3 2 2 2 2 3 2 2 2 4 2 2" xfId="3494"/>
    <cellStyle name="Normal 3 2 2 2 2 3 2 2 2 4 3" xfId="3495"/>
    <cellStyle name="Normal 3 2 2 2 2 3 2 2 2 5" xfId="3496"/>
    <cellStyle name="Normal 3 2 2 2 2 3 2 2 2 5 2" xfId="3497"/>
    <cellStyle name="Normal 3 2 2 2 2 3 2 2 2 6" xfId="3498"/>
    <cellStyle name="Normal 3 2 2 2 2 3 2 2 3" xfId="3499"/>
    <cellStyle name="Normal 3 2 2 2 2 3 2 2 3 2" xfId="3500"/>
    <cellStyle name="Normal 3 2 2 2 2 3 2 2 3 2 2" xfId="3501"/>
    <cellStyle name="Normal 3 2 2 2 2 3 2 2 3 2 2 2" xfId="3502"/>
    <cellStyle name="Normal 3 2 2 2 2 3 2 2 3 2 2 2 2" xfId="3503"/>
    <cellStyle name="Normal 3 2 2 2 2 3 2 2 3 2 2 3" xfId="3504"/>
    <cellStyle name="Normal 3 2 2 2 2 3 2 2 3 2 3" xfId="3505"/>
    <cellStyle name="Normal 3 2 2 2 2 3 2 2 3 2 3 2" xfId="3506"/>
    <cellStyle name="Normal 3 2 2 2 2 3 2 2 3 2 4" xfId="3507"/>
    <cellStyle name="Normal 3 2 2 2 2 3 2 2 3 3" xfId="3508"/>
    <cellStyle name="Normal 3 2 2 2 2 3 2 2 3 3 2" xfId="3509"/>
    <cellStyle name="Normal 3 2 2 2 2 3 2 2 3 3 2 2" xfId="3510"/>
    <cellStyle name="Normal 3 2 2 2 2 3 2 2 3 3 3" xfId="3511"/>
    <cellStyle name="Normal 3 2 2 2 2 3 2 2 3 4" xfId="3512"/>
    <cellStyle name="Normal 3 2 2 2 2 3 2 2 3 4 2" xfId="3513"/>
    <cellStyle name="Normal 3 2 2 2 2 3 2 2 3 5" xfId="3514"/>
    <cellStyle name="Normal 3 2 2 2 2 3 2 2 4" xfId="3515"/>
    <cellStyle name="Normal 3 2 2 2 2 3 2 2 4 2" xfId="3516"/>
    <cellStyle name="Normal 3 2 2 2 2 3 2 2 4 2 2" xfId="3517"/>
    <cellStyle name="Normal 3 2 2 2 2 3 2 2 4 2 2 2" xfId="3518"/>
    <cellStyle name="Normal 3 2 2 2 2 3 2 2 4 2 3" xfId="3519"/>
    <cellStyle name="Normal 3 2 2 2 2 3 2 2 4 3" xfId="3520"/>
    <cellStyle name="Normal 3 2 2 2 2 3 2 2 4 3 2" xfId="3521"/>
    <cellStyle name="Normal 3 2 2 2 2 3 2 2 4 4" xfId="3522"/>
    <cellStyle name="Normal 3 2 2 2 2 3 2 2 5" xfId="3523"/>
    <cellStyle name="Normal 3 2 2 2 2 3 2 2 5 2" xfId="3524"/>
    <cellStyle name="Normal 3 2 2 2 2 3 2 2 5 2 2" xfId="3525"/>
    <cellStyle name="Normal 3 2 2 2 2 3 2 2 5 3" xfId="3526"/>
    <cellStyle name="Normal 3 2 2 2 2 3 2 2 6" xfId="3527"/>
    <cellStyle name="Normal 3 2 2 2 2 3 2 2 6 2" xfId="3528"/>
    <cellStyle name="Normal 3 2 2 2 2 3 2 2 7" xfId="3529"/>
    <cellStyle name="Normal 3 2 2 2 2 3 2 3" xfId="3530"/>
    <cellStyle name="Normal 3 2 2 2 2 3 2 3 2" xfId="3531"/>
    <cellStyle name="Normal 3 2 2 2 2 3 2 3 2 2" xfId="3532"/>
    <cellStyle name="Normal 3 2 2 2 2 3 2 3 2 2 2" xfId="3533"/>
    <cellStyle name="Normal 3 2 2 2 2 3 2 3 2 2 2 2" xfId="3534"/>
    <cellStyle name="Normal 3 2 2 2 2 3 2 3 2 2 2 2 2" xfId="3535"/>
    <cellStyle name="Normal 3 2 2 2 2 3 2 3 2 2 2 3" xfId="3536"/>
    <cellStyle name="Normal 3 2 2 2 2 3 2 3 2 2 3" xfId="3537"/>
    <cellStyle name="Normal 3 2 2 2 2 3 2 3 2 2 3 2" xfId="3538"/>
    <cellStyle name="Normal 3 2 2 2 2 3 2 3 2 2 4" xfId="3539"/>
    <cellStyle name="Normal 3 2 2 2 2 3 2 3 2 3" xfId="3540"/>
    <cellStyle name="Normal 3 2 2 2 2 3 2 3 2 3 2" xfId="3541"/>
    <cellStyle name="Normal 3 2 2 2 2 3 2 3 2 3 2 2" xfId="3542"/>
    <cellStyle name="Normal 3 2 2 2 2 3 2 3 2 3 3" xfId="3543"/>
    <cellStyle name="Normal 3 2 2 2 2 3 2 3 2 4" xfId="3544"/>
    <cellStyle name="Normal 3 2 2 2 2 3 2 3 2 4 2" xfId="3545"/>
    <cellStyle name="Normal 3 2 2 2 2 3 2 3 2 5" xfId="3546"/>
    <cellStyle name="Normal 3 2 2 2 2 3 2 3 3" xfId="3547"/>
    <cellStyle name="Normal 3 2 2 2 2 3 2 3 3 2" xfId="3548"/>
    <cellStyle name="Normal 3 2 2 2 2 3 2 3 3 2 2" xfId="3549"/>
    <cellStyle name="Normal 3 2 2 2 2 3 2 3 3 2 2 2" xfId="3550"/>
    <cellStyle name="Normal 3 2 2 2 2 3 2 3 3 2 3" xfId="3551"/>
    <cellStyle name="Normal 3 2 2 2 2 3 2 3 3 3" xfId="3552"/>
    <cellStyle name="Normal 3 2 2 2 2 3 2 3 3 3 2" xfId="3553"/>
    <cellStyle name="Normal 3 2 2 2 2 3 2 3 3 4" xfId="3554"/>
    <cellStyle name="Normal 3 2 2 2 2 3 2 3 4" xfId="3555"/>
    <cellStyle name="Normal 3 2 2 2 2 3 2 3 4 2" xfId="3556"/>
    <cellStyle name="Normal 3 2 2 2 2 3 2 3 4 2 2" xfId="3557"/>
    <cellStyle name="Normal 3 2 2 2 2 3 2 3 4 3" xfId="3558"/>
    <cellStyle name="Normal 3 2 2 2 2 3 2 3 5" xfId="3559"/>
    <cellStyle name="Normal 3 2 2 2 2 3 2 3 5 2" xfId="3560"/>
    <cellStyle name="Normal 3 2 2 2 2 3 2 3 6" xfId="3561"/>
    <cellStyle name="Normal 3 2 2 2 2 3 2 4" xfId="3562"/>
    <cellStyle name="Normal 3 2 2 2 2 3 2 4 2" xfId="3563"/>
    <cellStyle name="Normal 3 2 2 2 2 3 2 4 2 2" xfId="3564"/>
    <cellStyle name="Normal 3 2 2 2 2 3 2 4 2 2 2" xfId="3565"/>
    <cellStyle name="Normal 3 2 2 2 2 3 2 4 2 2 2 2" xfId="3566"/>
    <cellStyle name="Normal 3 2 2 2 2 3 2 4 2 2 3" xfId="3567"/>
    <cellStyle name="Normal 3 2 2 2 2 3 2 4 2 3" xfId="3568"/>
    <cellStyle name="Normal 3 2 2 2 2 3 2 4 2 3 2" xfId="3569"/>
    <cellStyle name="Normal 3 2 2 2 2 3 2 4 2 4" xfId="3570"/>
    <cellStyle name="Normal 3 2 2 2 2 3 2 4 3" xfId="3571"/>
    <cellStyle name="Normal 3 2 2 2 2 3 2 4 3 2" xfId="3572"/>
    <cellStyle name="Normal 3 2 2 2 2 3 2 4 3 2 2" xfId="3573"/>
    <cellStyle name="Normal 3 2 2 2 2 3 2 4 3 3" xfId="3574"/>
    <cellStyle name="Normal 3 2 2 2 2 3 2 4 4" xfId="3575"/>
    <cellStyle name="Normal 3 2 2 2 2 3 2 4 4 2" xfId="3576"/>
    <cellStyle name="Normal 3 2 2 2 2 3 2 4 5" xfId="3577"/>
    <cellStyle name="Normal 3 2 2 2 2 3 2 5" xfId="3578"/>
    <cellStyle name="Normal 3 2 2 2 2 3 2 5 2" xfId="3579"/>
    <cellStyle name="Normal 3 2 2 2 2 3 2 5 2 2" xfId="3580"/>
    <cellStyle name="Normal 3 2 2 2 2 3 2 5 2 2 2" xfId="3581"/>
    <cellStyle name="Normal 3 2 2 2 2 3 2 5 2 3" xfId="3582"/>
    <cellStyle name="Normal 3 2 2 2 2 3 2 5 3" xfId="3583"/>
    <cellStyle name="Normal 3 2 2 2 2 3 2 5 3 2" xfId="3584"/>
    <cellStyle name="Normal 3 2 2 2 2 3 2 5 4" xfId="3585"/>
    <cellStyle name="Normal 3 2 2 2 2 3 2 6" xfId="3586"/>
    <cellStyle name="Normal 3 2 2 2 2 3 2 6 2" xfId="3587"/>
    <cellStyle name="Normal 3 2 2 2 2 3 2 6 2 2" xfId="3588"/>
    <cellStyle name="Normal 3 2 2 2 2 3 2 6 3" xfId="3589"/>
    <cellStyle name="Normal 3 2 2 2 2 3 2 7" xfId="3590"/>
    <cellStyle name="Normal 3 2 2 2 2 3 2 7 2" xfId="3591"/>
    <cellStyle name="Normal 3 2 2 2 2 3 2 8" xfId="3592"/>
    <cellStyle name="Normal 3 2 2 2 2 3 3" xfId="3593"/>
    <cellStyle name="Normal 3 2 2 2 2 3 3 2" xfId="3594"/>
    <cellStyle name="Normal 3 2 2 2 2 3 3 2 2" xfId="3595"/>
    <cellStyle name="Normal 3 2 2 2 2 3 3 2 2 2" xfId="3596"/>
    <cellStyle name="Normal 3 2 2 2 2 3 3 2 2 2 2" xfId="3597"/>
    <cellStyle name="Normal 3 2 2 2 2 3 3 2 2 2 2 2" xfId="3598"/>
    <cellStyle name="Normal 3 2 2 2 2 3 3 2 2 2 2 2 2" xfId="3599"/>
    <cellStyle name="Normal 3 2 2 2 2 3 3 2 2 2 2 3" xfId="3600"/>
    <cellStyle name="Normal 3 2 2 2 2 3 3 2 2 2 3" xfId="3601"/>
    <cellStyle name="Normal 3 2 2 2 2 3 3 2 2 2 3 2" xfId="3602"/>
    <cellStyle name="Normal 3 2 2 2 2 3 3 2 2 2 4" xfId="3603"/>
    <cellStyle name="Normal 3 2 2 2 2 3 3 2 2 3" xfId="3604"/>
    <cellStyle name="Normal 3 2 2 2 2 3 3 2 2 3 2" xfId="3605"/>
    <cellStyle name="Normal 3 2 2 2 2 3 3 2 2 3 2 2" xfId="3606"/>
    <cellStyle name="Normal 3 2 2 2 2 3 3 2 2 3 3" xfId="3607"/>
    <cellStyle name="Normal 3 2 2 2 2 3 3 2 2 4" xfId="3608"/>
    <cellStyle name="Normal 3 2 2 2 2 3 3 2 2 4 2" xfId="3609"/>
    <cellStyle name="Normal 3 2 2 2 2 3 3 2 2 5" xfId="3610"/>
    <cellStyle name="Normal 3 2 2 2 2 3 3 2 3" xfId="3611"/>
    <cellStyle name="Normal 3 2 2 2 2 3 3 2 3 2" xfId="3612"/>
    <cellStyle name="Normal 3 2 2 2 2 3 3 2 3 2 2" xfId="3613"/>
    <cellStyle name="Normal 3 2 2 2 2 3 3 2 3 2 2 2" xfId="3614"/>
    <cellStyle name="Normal 3 2 2 2 2 3 3 2 3 2 3" xfId="3615"/>
    <cellStyle name="Normal 3 2 2 2 2 3 3 2 3 3" xfId="3616"/>
    <cellStyle name="Normal 3 2 2 2 2 3 3 2 3 3 2" xfId="3617"/>
    <cellStyle name="Normal 3 2 2 2 2 3 3 2 3 4" xfId="3618"/>
    <cellStyle name="Normal 3 2 2 2 2 3 3 2 4" xfId="3619"/>
    <cellStyle name="Normal 3 2 2 2 2 3 3 2 4 2" xfId="3620"/>
    <cellStyle name="Normal 3 2 2 2 2 3 3 2 4 2 2" xfId="3621"/>
    <cellStyle name="Normal 3 2 2 2 2 3 3 2 4 3" xfId="3622"/>
    <cellStyle name="Normal 3 2 2 2 2 3 3 2 5" xfId="3623"/>
    <cellStyle name="Normal 3 2 2 2 2 3 3 2 5 2" xfId="3624"/>
    <cellStyle name="Normal 3 2 2 2 2 3 3 2 6" xfId="3625"/>
    <cellStyle name="Normal 3 2 2 2 2 3 3 3" xfId="3626"/>
    <cellStyle name="Normal 3 2 2 2 2 3 3 3 2" xfId="3627"/>
    <cellStyle name="Normal 3 2 2 2 2 3 3 3 2 2" xfId="3628"/>
    <cellStyle name="Normal 3 2 2 2 2 3 3 3 2 2 2" xfId="3629"/>
    <cellStyle name="Normal 3 2 2 2 2 3 3 3 2 2 2 2" xfId="3630"/>
    <cellStyle name="Normal 3 2 2 2 2 3 3 3 2 2 3" xfId="3631"/>
    <cellStyle name="Normal 3 2 2 2 2 3 3 3 2 3" xfId="3632"/>
    <cellStyle name="Normal 3 2 2 2 2 3 3 3 2 3 2" xfId="3633"/>
    <cellStyle name="Normal 3 2 2 2 2 3 3 3 2 4" xfId="3634"/>
    <cellStyle name="Normal 3 2 2 2 2 3 3 3 3" xfId="3635"/>
    <cellStyle name="Normal 3 2 2 2 2 3 3 3 3 2" xfId="3636"/>
    <cellStyle name="Normal 3 2 2 2 2 3 3 3 3 2 2" xfId="3637"/>
    <cellStyle name="Normal 3 2 2 2 2 3 3 3 3 3" xfId="3638"/>
    <cellStyle name="Normal 3 2 2 2 2 3 3 3 4" xfId="3639"/>
    <cellStyle name="Normal 3 2 2 2 2 3 3 3 4 2" xfId="3640"/>
    <cellStyle name="Normal 3 2 2 2 2 3 3 3 5" xfId="3641"/>
    <cellStyle name="Normal 3 2 2 2 2 3 3 4" xfId="3642"/>
    <cellStyle name="Normal 3 2 2 2 2 3 3 4 2" xfId="3643"/>
    <cellStyle name="Normal 3 2 2 2 2 3 3 4 2 2" xfId="3644"/>
    <cellStyle name="Normal 3 2 2 2 2 3 3 4 2 2 2" xfId="3645"/>
    <cellStyle name="Normal 3 2 2 2 2 3 3 4 2 3" xfId="3646"/>
    <cellStyle name="Normal 3 2 2 2 2 3 3 4 3" xfId="3647"/>
    <cellStyle name="Normal 3 2 2 2 2 3 3 4 3 2" xfId="3648"/>
    <cellStyle name="Normal 3 2 2 2 2 3 3 4 4" xfId="3649"/>
    <cellStyle name="Normal 3 2 2 2 2 3 3 5" xfId="3650"/>
    <cellStyle name="Normal 3 2 2 2 2 3 3 5 2" xfId="3651"/>
    <cellStyle name="Normal 3 2 2 2 2 3 3 5 2 2" xfId="3652"/>
    <cellStyle name="Normal 3 2 2 2 2 3 3 5 3" xfId="3653"/>
    <cellStyle name="Normal 3 2 2 2 2 3 3 6" xfId="3654"/>
    <cellStyle name="Normal 3 2 2 2 2 3 3 6 2" xfId="3655"/>
    <cellStyle name="Normal 3 2 2 2 2 3 3 7" xfId="3656"/>
    <cellStyle name="Normal 3 2 2 2 2 3 4" xfId="3657"/>
    <cellStyle name="Normal 3 2 2 2 2 3 4 2" xfId="3658"/>
    <cellStyle name="Normal 3 2 2 2 2 3 4 2 2" xfId="3659"/>
    <cellStyle name="Normal 3 2 2 2 2 3 4 2 2 2" xfId="3660"/>
    <cellStyle name="Normal 3 2 2 2 2 3 4 2 2 2 2" xfId="3661"/>
    <cellStyle name="Normal 3 2 2 2 2 3 4 2 2 2 2 2" xfId="3662"/>
    <cellStyle name="Normal 3 2 2 2 2 3 4 2 2 2 3" xfId="3663"/>
    <cellStyle name="Normal 3 2 2 2 2 3 4 2 2 3" xfId="3664"/>
    <cellStyle name="Normal 3 2 2 2 2 3 4 2 2 3 2" xfId="3665"/>
    <cellStyle name="Normal 3 2 2 2 2 3 4 2 2 4" xfId="3666"/>
    <cellStyle name="Normal 3 2 2 2 2 3 4 2 3" xfId="3667"/>
    <cellStyle name="Normal 3 2 2 2 2 3 4 2 3 2" xfId="3668"/>
    <cellStyle name="Normal 3 2 2 2 2 3 4 2 3 2 2" xfId="3669"/>
    <cellStyle name="Normal 3 2 2 2 2 3 4 2 3 3" xfId="3670"/>
    <cellStyle name="Normal 3 2 2 2 2 3 4 2 4" xfId="3671"/>
    <cellStyle name="Normal 3 2 2 2 2 3 4 2 4 2" xfId="3672"/>
    <cellStyle name="Normal 3 2 2 2 2 3 4 2 5" xfId="3673"/>
    <cellStyle name="Normal 3 2 2 2 2 3 4 3" xfId="3674"/>
    <cellStyle name="Normal 3 2 2 2 2 3 4 3 2" xfId="3675"/>
    <cellStyle name="Normal 3 2 2 2 2 3 4 3 2 2" xfId="3676"/>
    <cellStyle name="Normal 3 2 2 2 2 3 4 3 2 2 2" xfId="3677"/>
    <cellStyle name="Normal 3 2 2 2 2 3 4 3 2 3" xfId="3678"/>
    <cellStyle name="Normal 3 2 2 2 2 3 4 3 3" xfId="3679"/>
    <cellStyle name="Normal 3 2 2 2 2 3 4 3 3 2" xfId="3680"/>
    <cellStyle name="Normal 3 2 2 2 2 3 4 3 4" xfId="3681"/>
    <cellStyle name="Normal 3 2 2 2 2 3 4 4" xfId="3682"/>
    <cellStyle name="Normal 3 2 2 2 2 3 4 4 2" xfId="3683"/>
    <cellStyle name="Normal 3 2 2 2 2 3 4 4 2 2" xfId="3684"/>
    <cellStyle name="Normal 3 2 2 2 2 3 4 4 3" xfId="3685"/>
    <cellStyle name="Normal 3 2 2 2 2 3 4 5" xfId="3686"/>
    <cellStyle name="Normal 3 2 2 2 2 3 4 5 2" xfId="3687"/>
    <cellStyle name="Normal 3 2 2 2 2 3 4 6" xfId="3688"/>
    <cellStyle name="Normal 3 2 2 2 2 3 5" xfId="3689"/>
    <cellStyle name="Normal 3 2 2 2 2 3 5 2" xfId="3690"/>
    <cellStyle name="Normal 3 2 2 2 2 3 5 2 2" xfId="3691"/>
    <cellStyle name="Normal 3 2 2 2 2 3 5 2 2 2" xfId="3692"/>
    <cellStyle name="Normal 3 2 2 2 2 3 5 2 2 2 2" xfId="3693"/>
    <cellStyle name="Normal 3 2 2 2 2 3 5 2 2 3" xfId="3694"/>
    <cellStyle name="Normal 3 2 2 2 2 3 5 2 3" xfId="3695"/>
    <cellStyle name="Normal 3 2 2 2 2 3 5 2 3 2" xfId="3696"/>
    <cellStyle name="Normal 3 2 2 2 2 3 5 2 4" xfId="3697"/>
    <cellStyle name="Normal 3 2 2 2 2 3 5 3" xfId="3698"/>
    <cellStyle name="Normal 3 2 2 2 2 3 5 3 2" xfId="3699"/>
    <cellStyle name="Normal 3 2 2 2 2 3 5 3 2 2" xfId="3700"/>
    <cellStyle name="Normal 3 2 2 2 2 3 5 3 3" xfId="3701"/>
    <cellStyle name="Normal 3 2 2 2 2 3 5 4" xfId="3702"/>
    <cellStyle name="Normal 3 2 2 2 2 3 5 4 2" xfId="3703"/>
    <cellStyle name="Normal 3 2 2 2 2 3 5 5" xfId="3704"/>
    <cellStyle name="Normal 3 2 2 2 2 3 6" xfId="3705"/>
    <cellStyle name="Normal 3 2 2 2 2 3 6 2" xfId="3706"/>
    <cellStyle name="Normal 3 2 2 2 2 3 6 2 2" xfId="3707"/>
    <cellStyle name="Normal 3 2 2 2 2 3 6 2 2 2" xfId="3708"/>
    <cellStyle name="Normal 3 2 2 2 2 3 6 2 3" xfId="3709"/>
    <cellStyle name="Normal 3 2 2 2 2 3 6 3" xfId="3710"/>
    <cellStyle name="Normal 3 2 2 2 2 3 6 3 2" xfId="3711"/>
    <cellStyle name="Normal 3 2 2 2 2 3 6 4" xfId="3712"/>
    <cellStyle name="Normal 3 2 2 2 2 3 7" xfId="3713"/>
    <cellStyle name="Normal 3 2 2 2 2 3 7 2" xfId="3714"/>
    <cellStyle name="Normal 3 2 2 2 2 3 7 2 2" xfId="3715"/>
    <cellStyle name="Normal 3 2 2 2 2 3 7 3" xfId="3716"/>
    <cellStyle name="Normal 3 2 2 2 2 3 8" xfId="3717"/>
    <cellStyle name="Normal 3 2 2 2 2 3 8 2" xfId="3718"/>
    <cellStyle name="Normal 3 2 2 2 2 3 9" xfId="3719"/>
    <cellStyle name="Normal 3 2 2 2 2 4" xfId="3720"/>
    <cellStyle name="Normal 3 2 2 2 2 4 2" xfId="3721"/>
    <cellStyle name="Normal 3 2 2 2 2 4 2 2" xfId="3722"/>
    <cellStyle name="Normal 3 2 2 2 2 4 2 2 2" xfId="3723"/>
    <cellStyle name="Normal 3 2 2 2 2 4 2 2 2 2" xfId="3724"/>
    <cellStyle name="Normal 3 2 2 2 2 4 2 2 2 2 2" xfId="3725"/>
    <cellStyle name="Normal 3 2 2 2 2 4 2 2 2 2 2 2" xfId="3726"/>
    <cellStyle name="Normal 3 2 2 2 2 4 2 2 2 2 2 2 2" xfId="3727"/>
    <cellStyle name="Normal 3 2 2 2 2 4 2 2 2 2 2 3" xfId="3728"/>
    <cellStyle name="Normal 3 2 2 2 2 4 2 2 2 2 3" xfId="3729"/>
    <cellStyle name="Normal 3 2 2 2 2 4 2 2 2 2 3 2" xfId="3730"/>
    <cellStyle name="Normal 3 2 2 2 2 4 2 2 2 2 4" xfId="3731"/>
    <cellStyle name="Normal 3 2 2 2 2 4 2 2 2 3" xfId="3732"/>
    <cellStyle name="Normal 3 2 2 2 2 4 2 2 2 3 2" xfId="3733"/>
    <cellStyle name="Normal 3 2 2 2 2 4 2 2 2 3 2 2" xfId="3734"/>
    <cellStyle name="Normal 3 2 2 2 2 4 2 2 2 3 3" xfId="3735"/>
    <cellStyle name="Normal 3 2 2 2 2 4 2 2 2 4" xfId="3736"/>
    <cellStyle name="Normal 3 2 2 2 2 4 2 2 2 4 2" xfId="3737"/>
    <cellStyle name="Normal 3 2 2 2 2 4 2 2 2 5" xfId="3738"/>
    <cellStyle name="Normal 3 2 2 2 2 4 2 2 3" xfId="3739"/>
    <cellStyle name="Normal 3 2 2 2 2 4 2 2 3 2" xfId="3740"/>
    <cellStyle name="Normal 3 2 2 2 2 4 2 2 3 2 2" xfId="3741"/>
    <cellStyle name="Normal 3 2 2 2 2 4 2 2 3 2 2 2" xfId="3742"/>
    <cellStyle name="Normal 3 2 2 2 2 4 2 2 3 2 3" xfId="3743"/>
    <cellStyle name="Normal 3 2 2 2 2 4 2 2 3 3" xfId="3744"/>
    <cellStyle name="Normal 3 2 2 2 2 4 2 2 3 3 2" xfId="3745"/>
    <cellStyle name="Normal 3 2 2 2 2 4 2 2 3 4" xfId="3746"/>
    <cellStyle name="Normal 3 2 2 2 2 4 2 2 4" xfId="3747"/>
    <cellStyle name="Normal 3 2 2 2 2 4 2 2 4 2" xfId="3748"/>
    <cellStyle name="Normal 3 2 2 2 2 4 2 2 4 2 2" xfId="3749"/>
    <cellStyle name="Normal 3 2 2 2 2 4 2 2 4 3" xfId="3750"/>
    <cellStyle name="Normal 3 2 2 2 2 4 2 2 5" xfId="3751"/>
    <cellStyle name="Normal 3 2 2 2 2 4 2 2 5 2" xfId="3752"/>
    <cellStyle name="Normal 3 2 2 2 2 4 2 2 6" xfId="3753"/>
    <cellStyle name="Normal 3 2 2 2 2 4 2 3" xfId="3754"/>
    <cellStyle name="Normal 3 2 2 2 2 4 2 3 2" xfId="3755"/>
    <cellStyle name="Normal 3 2 2 2 2 4 2 3 2 2" xfId="3756"/>
    <cellStyle name="Normal 3 2 2 2 2 4 2 3 2 2 2" xfId="3757"/>
    <cellStyle name="Normal 3 2 2 2 2 4 2 3 2 2 2 2" xfId="3758"/>
    <cellStyle name="Normal 3 2 2 2 2 4 2 3 2 2 3" xfId="3759"/>
    <cellStyle name="Normal 3 2 2 2 2 4 2 3 2 3" xfId="3760"/>
    <cellStyle name="Normal 3 2 2 2 2 4 2 3 2 3 2" xfId="3761"/>
    <cellStyle name="Normal 3 2 2 2 2 4 2 3 2 4" xfId="3762"/>
    <cellStyle name="Normal 3 2 2 2 2 4 2 3 3" xfId="3763"/>
    <cellStyle name="Normal 3 2 2 2 2 4 2 3 3 2" xfId="3764"/>
    <cellStyle name="Normal 3 2 2 2 2 4 2 3 3 2 2" xfId="3765"/>
    <cellStyle name="Normal 3 2 2 2 2 4 2 3 3 3" xfId="3766"/>
    <cellStyle name="Normal 3 2 2 2 2 4 2 3 4" xfId="3767"/>
    <cellStyle name="Normal 3 2 2 2 2 4 2 3 4 2" xfId="3768"/>
    <cellStyle name="Normal 3 2 2 2 2 4 2 3 5" xfId="3769"/>
    <cellStyle name="Normal 3 2 2 2 2 4 2 4" xfId="3770"/>
    <cellStyle name="Normal 3 2 2 2 2 4 2 4 2" xfId="3771"/>
    <cellStyle name="Normal 3 2 2 2 2 4 2 4 2 2" xfId="3772"/>
    <cellStyle name="Normal 3 2 2 2 2 4 2 4 2 2 2" xfId="3773"/>
    <cellStyle name="Normal 3 2 2 2 2 4 2 4 2 3" xfId="3774"/>
    <cellStyle name="Normal 3 2 2 2 2 4 2 4 3" xfId="3775"/>
    <cellStyle name="Normal 3 2 2 2 2 4 2 4 3 2" xfId="3776"/>
    <cellStyle name="Normal 3 2 2 2 2 4 2 4 4" xfId="3777"/>
    <cellStyle name="Normal 3 2 2 2 2 4 2 5" xfId="3778"/>
    <cellStyle name="Normal 3 2 2 2 2 4 2 5 2" xfId="3779"/>
    <cellStyle name="Normal 3 2 2 2 2 4 2 5 2 2" xfId="3780"/>
    <cellStyle name="Normal 3 2 2 2 2 4 2 5 3" xfId="3781"/>
    <cellStyle name="Normal 3 2 2 2 2 4 2 6" xfId="3782"/>
    <cellStyle name="Normal 3 2 2 2 2 4 2 6 2" xfId="3783"/>
    <cellStyle name="Normal 3 2 2 2 2 4 2 7" xfId="3784"/>
    <cellStyle name="Normal 3 2 2 2 2 4 3" xfId="3785"/>
    <cellStyle name="Normal 3 2 2 2 2 4 3 2" xfId="3786"/>
    <cellStyle name="Normal 3 2 2 2 2 4 3 2 2" xfId="3787"/>
    <cellStyle name="Normal 3 2 2 2 2 4 3 2 2 2" xfId="3788"/>
    <cellStyle name="Normal 3 2 2 2 2 4 3 2 2 2 2" xfId="3789"/>
    <cellStyle name="Normal 3 2 2 2 2 4 3 2 2 2 2 2" xfId="3790"/>
    <cellStyle name="Normal 3 2 2 2 2 4 3 2 2 2 3" xfId="3791"/>
    <cellStyle name="Normal 3 2 2 2 2 4 3 2 2 3" xfId="3792"/>
    <cellStyle name="Normal 3 2 2 2 2 4 3 2 2 3 2" xfId="3793"/>
    <cellStyle name="Normal 3 2 2 2 2 4 3 2 2 4" xfId="3794"/>
    <cellStyle name="Normal 3 2 2 2 2 4 3 2 3" xfId="3795"/>
    <cellStyle name="Normal 3 2 2 2 2 4 3 2 3 2" xfId="3796"/>
    <cellStyle name="Normal 3 2 2 2 2 4 3 2 3 2 2" xfId="3797"/>
    <cellStyle name="Normal 3 2 2 2 2 4 3 2 3 3" xfId="3798"/>
    <cellStyle name="Normal 3 2 2 2 2 4 3 2 4" xfId="3799"/>
    <cellStyle name="Normal 3 2 2 2 2 4 3 2 4 2" xfId="3800"/>
    <cellStyle name="Normal 3 2 2 2 2 4 3 2 5" xfId="3801"/>
    <cellStyle name="Normal 3 2 2 2 2 4 3 3" xfId="3802"/>
    <cellStyle name="Normal 3 2 2 2 2 4 3 3 2" xfId="3803"/>
    <cellStyle name="Normal 3 2 2 2 2 4 3 3 2 2" xfId="3804"/>
    <cellStyle name="Normal 3 2 2 2 2 4 3 3 2 2 2" xfId="3805"/>
    <cellStyle name="Normal 3 2 2 2 2 4 3 3 2 3" xfId="3806"/>
    <cellStyle name="Normal 3 2 2 2 2 4 3 3 3" xfId="3807"/>
    <cellStyle name="Normal 3 2 2 2 2 4 3 3 3 2" xfId="3808"/>
    <cellStyle name="Normal 3 2 2 2 2 4 3 3 4" xfId="3809"/>
    <cellStyle name="Normal 3 2 2 2 2 4 3 4" xfId="3810"/>
    <cellStyle name="Normal 3 2 2 2 2 4 3 4 2" xfId="3811"/>
    <cellStyle name="Normal 3 2 2 2 2 4 3 4 2 2" xfId="3812"/>
    <cellStyle name="Normal 3 2 2 2 2 4 3 4 3" xfId="3813"/>
    <cellStyle name="Normal 3 2 2 2 2 4 3 5" xfId="3814"/>
    <cellStyle name="Normal 3 2 2 2 2 4 3 5 2" xfId="3815"/>
    <cellStyle name="Normal 3 2 2 2 2 4 3 6" xfId="3816"/>
    <cellStyle name="Normal 3 2 2 2 2 4 4" xfId="3817"/>
    <cellStyle name="Normal 3 2 2 2 2 4 4 2" xfId="3818"/>
    <cellStyle name="Normal 3 2 2 2 2 4 4 2 2" xfId="3819"/>
    <cellStyle name="Normal 3 2 2 2 2 4 4 2 2 2" xfId="3820"/>
    <cellStyle name="Normal 3 2 2 2 2 4 4 2 2 2 2" xfId="3821"/>
    <cellStyle name="Normal 3 2 2 2 2 4 4 2 2 3" xfId="3822"/>
    <cellStyle name="Normal 3 2 2 2 2 4 4 2 3" xfId="3823"/>
    <cellStyle name="Normal 3 2 2 2 2 4 4 2 3 2" xfId="3824"/>
    <cellStyle name="Normal 3 2 2 2 2 4 4 2 4" xfId="3825"/>
    <cellStyle name="Normal 3 2 2 2 2 4 4 3" xfId="3826"/>
    <cellStyle name="Normal 3 2 2 2 2 4 4 3 2" xfId="3827"/>
    <cellStyle name="Normal 3 2 2 2 2 4 4 3 2 2" xfId="3828"/>
    <cellStyle name="Normal 3 2 2 2 2 4 4 3 3" xfId="3829"/>
    <cellStyle name="Normal 3 2 3" xfId="3830"/>
    <cellStyle name="Normal 3 2 4" xfId="3849"/>
    <cellStyle name="Normal 3 2 5" xfId="3859"/>
    <cellStyle name="Normal 3 2 6" xfId="2892"/>
    <cellStyle name="Normal 3 2 7" xfId="146"/>
    <cellStyle name="Normal 3 3" xfId="3831"/>
    <cellStyle name="Normal 3 4" xfId="3848"/>
    <cellStyle name="Normal 3 5" xfId="3858"/>
    <cellStyle name="Normal 3 6" xfId="2828"/>
    <cellStyle name="Normal 3 7" xfId="138"/>
    <cellStyle name="Normal 30" xfId="3867"/>
    <cellStyle name="Normal 30 2" xfId="3870"/>
    <cellStyle name="Normal 31" xfId="2"/>
    <cellStyle name="Normal 31 2" xfId="3871"/>
    <cellStyle name="Normal 4" xfId="49"/>
    <cellStyle name="Normal 4 2" xfId="100"/>
    <cellStyle name="Normal 4 2 2" xfId="3866"/>
    <cellStyle name="Normal 4 2 3" xfId="153"/>
    <cellStyle name="Normal 40" xfId="3889"/>
    <cellStyle name="Normal 5" xfId="46"/>
    <cellStyle name="Normal 5 2" xfId="3832"/>
    <cellStyle name="Normal 5 3" xfId="144"/>
    <cellStyle name="Normal 6" xfId="92"/>
    <cellStyle name="Normal 6 2" xfId="95"/>
    <cellStyle name="Normal 6 2 2" xfId="155"/>
    <cellStyle name="Normal 6 3" xfId="3833"/>
    <cellStyle name="Normal 6 4" xfId="147"/>
    <cellStyle name="Normal 7" xfId="96"/>
    <cellStyle name="Normal 7 2" xfId="148"/>
    <cellStyle name="Normal 7 2 2" xfId="3852"/>
    <cellStyle name="Normal 7 2 3" xfId="3841"/>
    <cellStyle name="Normal 7 2 4" xfId="3860"/>
    <cellStyle name="Normal 7 2 5" xfId="3834"/>
    <cellStyle name="Normal 7 3" xfId="156"/>
    <cellStyle name="Normal 7 4" xfId="3840"/>
    <cellStyle name="Normal 7 5" xfId="101"/>
    <cellStyle name="Normal 8" xfId="97"/>
    <cellStyle name="Normal 8 2" xfId="3839"/>
    <cellStyle name="Normal 8 3" xfId="3838"/>
    <cellStyle name="Normal 8 4" xfId="3836"/>
    <cellStyle name="Normal 8 4 2" xfId="3861"/>
    <cellStyle name="Normal 8 5" xfId="3835"/>
    <cellStyle name="Normal 8 6" xfId="3863"/>
    <cellStyle name="Normal 8 7" xfId="157"/>
    <cellStyle name="Normal 9" xfId="98"/>
    <cellStyle name="Normal 9 2" xfId="3844"/>
    <cellStyle name="Normal 9 2 2" xfId="3853"/>
    <cellStyle name="Normal 9 2 2 2" xfId="3869"/>
    <cellStyle name="Normal 9 2 3" xfId="3862"/>
    <cellStyle name="Normal 9 3" xfId="3843"/>
    <cellStyle name="Normal 9 4" xfId="3864"/>
    <cellStyle name="Normal 9 5" xfId="158"/>
    <cellStyle name="Note 2" xfId="87"/>
    <cellStyle name="Note 2 2" xfId="154"/>
    <cellStyle name="Note 3" xfId="139"/>
    <cellStyle name="Note 3 2" xfId="3837"/>
    <cellStyle name="Note 4" xfId="150"/>
    <cellStyle name="Note 5" xfId="41"/>
    <cellStyle name="Output 2" xfId="88"/>
    <cellStyle name="Output 3" xfId="140"/>
    <cellStyle name="Output 4" xfId="42"/>
    <cellStyle name="Percent 2" xfId="3850"/>
    <cellStyle name="Title 2" xfId="89"/>
    <cellStyle name="Title 3" xfId="141"/>
    <cellStyle name="Title 4" xfId="43"/>
    <cellStyle name="Total 2" xfId="90"/>
    <cellStyle name="Total 3" xfId="142"/>
    <cellStyle name="Total 4" xfId="44"/>
    <cellStyle name="Warning Text 2" xfId="91"/>
    <cellStyle name="Warning Text 3" xfId="143"/>
    <cellStyle name="Warning Text 4" xfId="45"/>
  </cellStyles>
  <dxfs count="1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33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microsoft.com/office/2006/relationships/vbaProject" Target="vbaProject.bin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nith.kumar\Desktop\TR125\Automation%20folder\01.Balancing%20Power%20Ltd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nith.kumar\Desktop\TR125\Automation%20folder\10.Npower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nith.kumar\Desktop\TR125\Automation%20folder\11.Open%20Energi%20Ltd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nith.kumar\Desktop\TR125\Automation%20folder\12.Peakgen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nith.kumar\Desktop\TR125\Automation%20folder\13.Social%20Energy%20Ltd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nith.kumar\Desktop\TR125\Automation%20folder\14.Statera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ower%20Sensitive\Tender\FFR\TR124_FFR_UKPR%20010420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nith.kumar\Desktop\TR125\Automation%20folder\15.UK%20Power%20Reserve%20Ltd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nith.kumar\Desktop\TR125\Automation%20folder\16.Upside%20Energy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shift%20Ops/FFR/Monthly%20Tenders/May%202020%20Delivery/TR124_FFR_Proforma_-_Monthly_-_EXT_(002)%20(1)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nith.kumar\Desktop\TR125\Automation%20folder\17.EDF%20Energy%20Customers%20Lt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nith.kumar\Desktop\TR125\Automation%20folder\02.Batterry%20Energy%20storage%20Solutions%20LTD.xlsm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18.First%20Renewable%20Alpha%20Lt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nith.kumar\Desktop\TR125\Automation%20folder\03.Centrica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nergy%20Bureau\Energy%20Reduction\Deans%20Projects\Depots\Projects\FFR\FFR%20Tender%20Proformas\TR124_FFR_Proforma_-_Monthly_-_EXT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nith.kumar\Desktop\TR125\Automation%20folder\04.City%20Energy%20Management%20Services%20Ltd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nith.kumar\Desktop\TR125\Automation%20folder\05.Flexitricity%20Ltd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nith.kumar\Desktop\TR125\Automation%20folder\07.Habitat%20Energy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nith.kumar\Desktop\TR125\Automation%20folder\08.Kiwi%20Power%20Ltd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unith.kumar\AppData\Local\Temp\Temp1_Event___7115_attachments%20(1).zip\Npower-Npower%20-%20%23563%23563\TR124_FFR_Proforma_-_Monthly_-_EXT_(00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ssion Sheet"/>
      <sheetName val="Calendar"/>
      <sheetName val="Drop down boxes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ssion Sheet"/>
      <sheetName val="Calendar"/>
      <sheetName val="Drop down boxes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ssion Sheet"/>
      <sheetName val="Calendar"/>
      <sheetName val="Drop down boxes"/>
    </sheetNames>
    <sheetDataSet>
      <sheetData sheetId="0"/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ssion Sheet"/>
      <sheetName val="Calendar"/>
      <sheetName val="Drop down boxes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ssion Sheet"/>
      <sheetName val="Calendar"/>
      <sheetName val="Drop down boxes"/>
    </sheetNames>
    <sheetDataSet>
      <sheetData sheetId="0"/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ssion Sheet"/>
      <sheetName val="Calendar"/>
      <sheetName val="Drop down boxes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boxes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ssion Sheet"/>
      <sheetName val="Calendar"/>
      <sheetName val="Drop down boxes"/>
    </sheetNames>
    <sheetDataSet>
      <sheetData sheetId="0"/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ssion Sheet"/>
      <sheetName val="Calendar"/>
      <sheetName val="Drop down boxes"/>
    </sheetNames>
    <sheetDataSet>
      <sheetData sheetId="0"/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boxes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ssion Sheet"/>
      <sheetName val="Calendar"/>
      <sheetName val="Drop down boxe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ssion Sheet"/>
      <sheetName val="Calendar"/>
      <sheetName val="Drop down boxes"/>
    </sheetNames>
    <sheetDataSet>
      <sheetData sheetId="0"/>
      <sheetData sheetId="1"/>
      <sheetData sheetId="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boxe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ssion Sheet"/>
      <sheetName val="Calendar"/>
      <sheetName val="Drop down boxes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boxe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ssion Sheet"/>
      <sheetName val="Calendar"/>
      <sheetName val="Drop down boxes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ssion Sheet"/>
      <sheetName val="Calendar"/>
      <sheetName val="Drop down boxes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ssion Sheet"/>
      <sheetName val="Calendar"/>
      <sheetName val="Drop down boxes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ssion Sheet"/>
      <sheetName val="Calendar"/>
      <sheetName val="Drop down boxes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 box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Q594"/>
  <sheetViews>
    <sheetView tabSelected="1" zoomScale="87" zoomScaleNormal="87" workbookViewId="0">
      <selection activeCell="A8" sqref="A8"/>
    </sheetView>
  </sheetViews>
  <sheetFormatPr defaultColWidth="9.140625" defaultRowHeight="15"/>
  <cols>
    <col min="1" max="1" width="9.140625" style="3" customWidth="1"/>
    <col min="2" max="2" width="9.140625" style="133"/>
    <col min="3" max="3" width="9.140625" style="137"/>
    <col min="4" max="4" width="46" style="16" bestFit="1" customWidth="1"/>
    <col min="5" max="6" width="20.7109375" style="16" customWidth="1"/>
    <col min="7" max="7" width="37.7109375" style="16" bestFit="1" customWidth="1"/>
    <col min="8" max="9" width="20.7109375" style="16" customWidth="1"/>
    <col min="10" max="10" width="38.42578125" style="3" bestFit="1" customWidth="1"/>
    <col min="11" max="11" width="24" style="16" customWidth="1"/>
    <col min="12" max="13" width="8.7109375" style="16" customWidth="1"/>
    <col min="14" max="14" width="8.7109375" style="3" customWidth="1"/>
    <col min="15" max="16" width="8.7109375" style="16" customWidth="1"/>
    <col min="17" max="17" width="8.7109375" style="3" customWidth="1"/>
    <col min="18" max="19" width="8.7109375" style="16" customWidth="1"/>
    <col min="20" max="20" width="8.7109375" style="3" customWidth="1"/>
    <col min="21" max="21" width="13.42578125" style="16" bestFit="1" customWidth="1"/>
    <col min="22" max="22" width="12.5703125" style="16" customWidth="1"/>
    <col min="23" max="23" width="14.5703125" style="16" bestFit="1" customWidth="1"/>
    <col min="24" max="24" width="72.5703125" style="16" bestFit="1" customWidth="1"/>
    <col min="25" max="25" width="16.140625" style="16" bestFit="1" customWidth="1"/>
    <col min="26" max="26" width="24.5703125" style="16" bestFit="1" customWidth="1"/>
    <col min="27" max="27" width="14.140625" style="16" bestFit="1" customWidth="1"/>
    <col min="28" max="28" width="14.28515625" style="16" bestFit="1" customWidth="1"/>
    <col min="29" max="30" width="8.28515625" style="16" bestFit="1" customWidth="1"/>
    <col min="31" max="31" width="8.28515625" style="16" customWidth="1"/>
    <col min="32" max="33" width="10" style="16" bestFit="1" customWidth="1"/>
    <col min="34" max="35" width="10.5703125" style="16" bestFit="1" customWidth="1"/>
    <col min="36" max="36" width="18.42578125" style="16" customWidth="1"/>
    <col min="37" max="37" width="19.42578125" style="16" customWidth="1"/>
    <col min="38" max="38" width="18" style="16" customWidth="1"/>
    <col min="39" max="39" width="19" style="16" customWidth="1"/>
    <col min="40" max="41" width="13.5703125" style="16" customWidth="1"/>
    <col min="42" max="42" width="49.7109375" style="16" bestFit="1" customWidth="1"/>
    <col min="43" max="16384" width="9.140625" style="2"/>
  </cols>
  <sheetData>
    <row r="1" spans="1:42" s="4" customFormat="1">
      <c r="A1" s="56" t="s">
        <v>206</v>
      </c>
      <c r="B1" s="131"/>
      <c r="C1" s="134"/>
      <c r="D1" s="9"/>
      <c r="E1" s="9"/>
      <c r="F1" s="9"/>
      <c r="G1" s="9"/>
      <c r="H1" s="57"/>
      <c r="I1" s="57"/>
      <c r="J1" s="9"/>
      <c r="K1" s="58"/>
      <c r="L1" s="5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58"/>
      <c r="AK1" s="58"/>
      <c r="AL1" s="58"/>
      <c r="AM1" s="58"/>
      <c r="AN1" s="9"/>
      <c r="AO1" s="9"/>
      <c r="AP1" s="58"/>
    </row>
    <row r="2" spans="1:42" s="4" customFormat="1" ht="15" customHeight="1">
      <c r="A2" s="116" t="s">
        <v>29</v>
      </c>
      <c r="B2" s="116" t="s">
        <v>189</v>
      </c>
      <c r="C2" s="116" t="s">
        <v>190</v>
      </c>
      <c r="D2" s="119" t="s">
        <v>0</v>
      </c>
      <c r="E2" s="114" t="s">
        <v>34</v>
      </c>
      <c r="F2" s="114" t="s">
        <v>41</v>
      </c>
      <c r="G2" s="114" t="s">
        <v>37</v>
      </c>
      <c r="H2" s="121" t="s">
        <v>49</v>
      </c>
      <c r="I2" s="121" t="s">
        <v>50</v>
      </c>
      <c r="J2" s="114" t="s">
        <v>51</v>
      </c>
      <c r="K2" s="114" t="s">
        <v>1</v>
      </c>
      <c r="L2" s="126" t="s">
        <v>52</v>
      </c>
      <c r="M2" s="127"/>
      <c r="N2" s="127"/>
      <c r="O2" s="127"/>
      <c r="P2" s="127"/>
      <c r="Q2" s="127"/>
      <c r="R2" s="127"/>
      <c r="S2" s="127"/>
      <c r="T2" s="128"/>
      <c r="U2" s="129" t="s">
        <v>48</v>
      </c>
      <c r="V2" s="130"/>
      <c r="W2" s="130"/>
      <c r="X2" s="114" t="s">
        <v>35</v>
      </c>
      <c r="Y2" s="102" t="s">
        <v>4</v>
      </c>
      <c r="Z2" s="103"/>
      <c r="AA2" s="103"/>
      <c r="AB2" s="103"/>
      <c r="AC2" s="104" t="s">
        <v>5</v>
      </c>
      <c r="AD2" s="105"/>
      <c r="AE2" s="105"/>
      <c r="AF2" s="105"/>
      <c r="AG2" s="105"/>
      <c r="AH2" s="105"/>
      <c r="AI2" s="106"/>
      <c r="AJ2" s="96" t="s">
        <v>2</v>
      </c>
      <c r="AK2" s="96" t="s">
        <v>3</v>
      </c>
      <c r="AL2" s="96" t="s">
        <v>38</v>
      </c>
      <c r="AM2" s="96" t="s">
        <v>60</v>
      </c>
      <c r="AN2" s="112" t="s">
        <v>59</v>
      </c>
      <c r="AO2" s="113"/>
      <c r="AP2" s="98" t="s">
        <v>6</v>
      </c>
    </row>
    <row r="3" spans="1:42" s="4" customFormat="1">
      <c r="A3" s="117"/>
      <c r="B3" s="117"/>
      <c r="C3" s="117"/>
      <c r="D3" s="120"/>
      <c r="E3" s="115"/>
      <c r="F3" s="115"/>
      <c r="G3" s="115"/>
      <c r="H3" s="122"/>
      <c r="I3" s="122"/>
      <c r="J3" s="115"/>
      <c r="K3" s="115"/>
      <c r="L3" s="123" t="s">
        <v>7</v>
      </c>
      <c r="M3" s="124"/>
      <c r="N3" s="125"/>
      <c r="O3" s="123" t="s">
        <v>8</v>
      </c>
      <c r="P3" s="124"/>
      <c r="Q3" s="125"/>
      <c r="R3" s="123" t="s">
        <v>9</v>
      </c>
      <c r="S3" s="124"/>
      <c r="T3" s="125"/>
      <c r="U3" s="100" t="s">
        <v>10</v>
      </c>
      <c r="V3" s="100" t="s">
        <v>11</v>
      </c>
      <c r="W3" s="100" t="s">
        <v>12</v>
      </c>
      <c r="X3" s="115"/>
      <c r="Y3" s="114" t="s">
        <v>13</v>
      </c>
      <c r="Z3" s="114" t="s">
        <v>14</v>
      </c>
      <c r="AA3" s="114" t="s">
        <v>15</v>
      </c>
      <c r="AB3" s="114" t="s">
        <v>16</v>
      </c>
      <c r="AC3" s="107"/>
      <c r="AD3" s="108"/>
      <c r="AE3" s="108"/>
      <c r="AF3" s="108"/>
      <c r="AG3" s="108"/>
      <c r="AH3" s="108"/>
      <c r="AI3" s="109"/>
      <c r="AJ3" s="97"/>
      <c r="AK3" s="97"/>
      <c r="AL3" s="97"/>
      <c r="AM3" s="97"/>
      <c r="AN3" s="110" t="s">
        <v>36</v>
      </c>
      <c r="AO3" s="111"/>
      <c r="AP3" s="99"/>
    </row>
    <row r="4" spans="1:42" s="9" customFormat="1" ht="180" customHeight="1">
      <c r="A4" s="118"/>
      <c r="B4" s="118"/>
      <c r="C4" s="118"/>
      <c r="D4" s="120"/>
      <c r="E4" s="115"/>
      <c r="F4" s="115"/>
      <c r="G4" s="115"/>
      <c r="H4" s="122"/>
      <c r="I4" s="122"/>
      <c r="J4" s="115"/>
      <c r="K4" s="115"/>
      <c r="L4" s="5" t="s">
        <v>17</v>
      </c>
      <c r="M4" s="6" t="s">
        <v>18</v>
      </c>
      <c r="N4" s="6" t="s">
        <v>19</v>
      </c>
      <c r="O4" s="6" t="s">
        <v>17</v>
      </c>
      <c r="P4" s="6" t="s">
        <v>18</v>
      </c>
      <c r="Q4" s="6" t="s">
        <v>19</v>
      </c>
      <c r="R4" s="6" t="s">
        <v>17</v>
      </c>
      <c r="S4" s="6" t="s">
        <v>18</v>
      </c>
      <c r="T4" s="6" t="s">
        <v>19</v>
      </c>
      <c r="U4" s="101"/>
      <c r="V4" s="101"/>
      <c r="W4" s="101"/>
      <c r="X4" s="115"/>
      <c r="Y4" s="115"/>
      <c r="Z4" s="115"/>
      <c r="AA4" s="115"/>
      <c r="AB4" s="115"/>
      <c r="AC4" s="7" t="s">
        <v>20</v>
      </c>
      <c r="AD4" s="7" t="s">
        <v>21</v>
      </c>
      <c r="AE4" s="7" t="s">
        <v>22</v>
      </c>
      <c r="AF4" s="7" t="s">
        <v>23</v>
      </c>
      <c r="AG4" s="7" t="s">
        <v>24</v>
      </c>
      <c r="AH4" s="7" t="s">
        <v>25</v>
      </c>
      <c r="AI4" s="7" t="s">
        <v>26</v>
      </c>
      <c r="AJ4" s="97"/>
      <c r="AK4" s="97"/>
      <c r="AL4" s="97"/>
      <c r="AM4" s="97"/>
      <c r="AN4" s="8" t="s">
        <v>27</v>
      </c>
      <c r="AO4" s="8" t="s">
        <v>28</v>
      </c>
      <c r="AP4" s="99"/>
    </row>
    <row r="5" spans="1:42" s="15" customFormat="1" ht="25.5">
      <c r="A5" s="22">
        <v>125</v>
      </c>
      <c r="B5" s="52"/>
      <c r="C5" s="52"/>
      <c r="D5" s="18" t="s">
        <v>32</v>
      </c>
      <c r="E5" s="11" t="s">
        <v>33</v>
      </c>
      <c r="F5" s="11" t="s">
        <v>40</v>
      </c>
      <c r="G5" s="11" t="s">
        <v>45</v>
      </c>
      <c r="H5" s="10">
        <v>43983</v>
      </c>
      <c r="I5" s="10">
        <v>44012</v>
      </c>
      <c r="J5" s="11" t="str">
        <f>IFERROR(TEXT(H5,"DD.MM.YY")&amp;" - "&amp;TEXT(I5,"DD.MM.YY")&amp;" ("&amp;DATEDIF(H5,I5+1,"m")&amp;" months)","Tender End Date is Before Start Date")</f>
        <v>01.06.20 - 30.06.20 (1 months)</v>
      </c>
      <c r="K5" s="12" t="s">
        <v>30</v>
      </c>
      <c r="L5" s="20">
        <v>2300</v>
      </c>
      <c r="M5" s="21">
        <v>700</v>
      </c>
      <c r="N5" s="12">
        <f t="shared" ref="N5:N6" si="0">IF(L5&gt;M5, (2400-L5+M5)/100, IF(AND(L5="",M5="",L5=M5), "", IF(L5=M5,24,(M5-L5)/100)))</f>
        <v>8</v>
      </c>
      <c r="O5" s="20">
        <v>2300</v>
      </c>
      <c r="P5" s="21">
        <v>700</v>
      </c>
      <c r="Q5" s="12">
        <f t="shared" ref="Q5:Q6" si="1">IF(O5&gt;P5, (2400-O5+P5)/100, IF(AND(O5="",P5="",O5=P5), "", IF(O5=P5,24,(P5-O5)/100)))</f>
        <v>8</v>
      </c>
      <c r="R5" s="20">
        <v>2300</v>
      </c>
      <c r="S5" s="21">
        <v>700</v>
      </c>
      <c r="T5" s="12">
        <f t="shared" ref="T5:T6" si="2">IF(R5&gt;S5, (2400-R5+S5)/100, IF(AND(R5="",S5="",R5=S5), "", IF(R5=S5,24,(S5-R5)/100)))</f>
        <v>8</v>
      </c>
      <c r="U5" s="13">
        <v>100</v>
      </c>
      <c r="V5" s="14">
        <v>600</v>
      </c>
      <c r="W5" s="12" t="s">
        <v>31</v>
      </c>
      <c r="X5" s="12" t="s">
        <v>31</v>
      </c>
      <c r="Y5" s="12" t="s">
        <v>31</v>
      </c>
      <c r="Z5" s="12" t="s">
        <v>31</v>
      </c>
      <c r="AA5" s="12" t="s">
        <v>31</v>
      </c>
      <c r="AB5" s="12" t="s">
        <v>31</v>
      </c>
      <c r="AC5" s="12" t="s">
        <v>31</v>
      </c>
      <c r="AD5" s="12" t="s">
        <v>31</v>
      </c>
      <c r="AE5" s="12" t="s">
        <v>31</v>
      </c>
      <c r="AF5" s="12" t="s">
        <v>31</v>
      </c>
      <c r="AG5" s="12" t="s">
        <v>31</v>
      </c>
      <c r="AH5" s="12" t="s">
        <v>31</v>
      </c>
      <c r="AI5" s="12" t="s">
        <v>31</v>
      </c>
      <c r="AJ5" s="12" t="s">
        <v>31</v>
      </c>
      <c r="AK5" s="12" t="s">
        <v>31</v>
      </c>
      <c r="AL5" s="12"/>
      <c r="AM5" s="12"/>
      <c r="AN5" s="12" t="s">
        <v>31</v>
      </c>
      <c r="AO5" s="12" t="s">
        <v>31</v>
      </c>
      <c r="AP5" s="12" t="s">
        <v>31</v>
      </c>
    </row>
    <row r="6" spans="1:42" s="15" customFormat="1" ht="25.5">
      <c r="A6" s="17">
        <v>125</v>
      </c>
      <c r="B6" s="53"/>
      <c r="C6" s="53"/>
      <c r="D6" s="18" t="s">
        <v>32</v>
      </c>
      <c r="E6" s="11" t="str">
        <f>E5</f>
        <v>Ex-FFR-1</v>
      </c>
      <c r="F6" s="11" t="s">
        <v>39</v>
      </c>
      <c r="G6" s="11" t="s">
        <v>42</v>
      </c>
      <c r="H6" s="19">
        <f>H5</f>
        <v>43983</v>
      </c>
      <c r="I6" s="19">
        <f>I5</f>
        <v>44012</v>
      </c>
      <c r="J6" s="11" t="str">
        <f t="shared" ref="J6:J67" si="3">IFERROR(TEXT(H6,"DD.MM.YY")&amp;" - "&amp;TEXT(I6,"DD.MM.YY")&amp;" ("&amp;DATEDIF(H6,I6+1,"m")&amp;" months)","Tender End Date is Before Start Date")</f>
        <v>01.06.20 - 30.06.20 (1 months)</v>
      </c>
      <c r="K6" s="12" t="s">
        <v>30</v>
      </c>
      <c r="L6" s="21">
        <v>700</v>
      </c>
      <c r="M6" s="20">
        <v>2300</v>
      </c>
      <c r="N6" s="12">
        <f t="shared" si="0"/>
        <v>16</v>
      </c>
      <c r="O6" s="21">
        <v>700</v>
      </c>
      <c r="P6" s="20">
        <v>2300</v>
      </c>
      <c r="Q6" s="12">
        <f t="shared" si="1"/>
        <v>16</v>
      </c>
      <c r="R6" s="21">
        <v>700</v>
      </c>
      <c r="S6" s="20">
        <v>2300</v>
      </c>
      <c r="T6" s="12">
        <f t="shared" si="2"/>
        <v>16</v>
      </c>
      <c r="U6" s="13">
        <v>600</v>
      </c>
      <c r="V6" s="14">
        <v>100</v>
      </c>
      <c r="W6" s="12" t="s">
        <v>31</v>
      </c>
      <c r="X6" s="12" t="s">
        <v>31</v>
      </c>
      <c r="Y6" s="12" t="s">
        <v>31</v>
      </c>
      <c r="Z6" s="12" t="s">
        <v>31</v>
      </c>
      <c r="AA6" s="12" t="s">
        <v>31</v>
      </c>
      <c r="AB6" s="12" t="s">
        <v>31</v>
      </c>
      <c r="AC6" s="12" t="s">
        <v>31</v>
      </c>
      <c r="AD6" s="12" t="s">
        <v>31</v>
      </c>
      <c r="AE6" s="12" t="s">
        <v>31</v>
      </c>
      <c r="AF6" s="12" t="s">
        <v>31</v>
      </c>
      <c r="AG6" s="12" t="s">
        <v>31</v>
      </c>
      <c r="AH6" s="12" t="s">
        <v>31</v>
      </c>
      <c r="AI6" s="12" t="s">
        <v>31</v>
      </c>
      <c r="AJ6" s="12" t="s">
        <v>31</v>
      </c>
      <c r="AK6" s="12" t="s">
        <v>31</v>
      </c>
      <c r="AL6" s="12"/>
      <c r="AM6" s="12"/>
      <c r="AN6" s="12" t="s">
        <v>31</v>
      </c>
      <c r="AO6" s="12" t="s">
        <v>31</v>
      </c>
      <c r="AP6" s="12" t="s">
        <v>31</v>
      </c>
    </row>
    <row r="7" spans="1:42" s="1" customFormat="1" ht="44.25" customHeight="1">
      <c r="A7" s="55">
        <f>A5+0.001</f>
        <v>125.001</v>
      </c>
      <c r="B7" s="132" t="s">
        <v>192</v>
      </c>
      <c r="C7" s="78" t="s">
        <v>193</v>
      </c>
      <c r="D7" s="46" t="s">
        <v>62</v>
      </c>
      <c r="E7" s="49" t="s">
        <v>63</v>
      </c>
      <c r="F7" s="46" t="s">
        <v>39</v>
      </c>
      <c r="G7" s="49" t="s">
        <v>44</v>
      </c>
      <c r="H7" s="51">
        <v>43983</v>
      </c>
      <c r="I7" s="51">
        <v>44012</v>
      </c>
      <c r="J7" s="23" t="str">
        <f t="shared" si="3"/>
        <v>01.06.20 - 30.06.20 (1 months)</v>
      </c>
      <c r="K7" s="29" t="s">
        <v>30</v>
      </c>
      <c r="L7" s="25">
        <v>700</v>
      </c>
      <c r="M7" s="25">
        <v>1500</v>
      </c>
      <c r="N7" s="26">
        <v>8</v>
      </c>
      <c r="O7" s="25">
        <v>700</v>
      </c>
      <c r="P7" s="25">
        <v>1500</v>
      </c>
      <c r="Q7" s="26">
        <v>8</v>
      </c>
      <c r="R7" s="25">
        <v>700</v>
      </c>
      <c r="S7" s="25">
        <v>1500</v>
      </c>
      <c r="T7" s="26">
        <v>8</v>
      </c>
      <c r="U7" s="24">
        <v>50</v>
      </c>
      <c r="V7" s="24"/>
      <c r="W7" s="33"/>
      <c r="X7" s="30"/>
      <c r="Y7" s="24"/>
      <c r="Z7" s="24"/>
      <c r="AA7" s="24"/>
      <c r="AB7" s="24"/>
      <c r="AC7" s="24"/>
      <c r="AD7" s="41"/>
      <c r="AE7" s="41"/>
      <c r="AF7" s="41"/>
      <c r="AG7" s="41"/>
      <c r="AH7" s="41"/>
      <c r="AI7" s="41"/>
      <c r="AJ7" s="34"/>
      <c r="AK7" s="34"/>
      <c r="AL7" s="31"/>
      <c r="AM7" s="34"/>
      <c r="AN7" s="24"/>
      <c r="AO7" s="24">
        <v>20</v>
      </c>
      <c r="AP7" s="34"/>
    </row>
    <row r="8" spans="1:42" s="1" customFormat="1" ht="47.25" customHeight="1">
      <c r="A8" s="55">
        <f t="shared" ref="A8:A65" si="4">A7+0.001</f>
        <v>125.00200000000001</v>
      </c>
      <c r="B8" s="132" t="s">
        <v>192</v>
      </c>
      <c r="C8" s="78" t="s">
        <v>193</v>
      </c>
      <c r="D8" s="47" t="s">
        <v>64</v>
      </c>
      <c r="E8" s="48" t="s">
        <v>65</v>
      </c>
      <c r="F8" s="46" t="s">
        <v>39</v>
      </c>
      <c r="G8" s="49" t="s">
        <v>44</v>
      </c>
      <c r="H8" s="51">
        <v>43983</v>
      </c>
      <c r="I8" s="51">
        <v>44012</v>
      </c>
      <c r="J8" s="23" t="str">
        <f t="shared" si="3"/>
        <v>01.06.20 - 30.06.20 (1 months)</v>
      </c>
      <c r="K8" s="29" t="s">
        <v>30</v>
      </c>
      <c r="L8" s="25">
        <v>700</v>
      </c>
      <c r="M8" s="42">
        <v>1500</v>
      </c>
      <c r="N8" s="26">
        <v>8</v>
      </c>
      <c r="O8" s="25">
        <v>700</v>
      </c>
      <c r="P8" s="42">
        <v>1500</v>
      </c>
      <c r="Q8" s="26">
        <v>8</v>
      </c>
      <c r="R8" s="25">
        <v>700</v>
      </c>
      <c r="S8" s="42">
        <v>1500</v>
      </c>
      <c r="T8" s="26">
        <v>8</v>
      </c>
      <c r="U8" s="24">
        <v>53</v>
      </c>
      <c r="V8" s="24"/>
      <c r="W8" s="33"/>
      <c r="X8" s="30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34"/>
      <c r="AK8" s="34"/>
      <c r="AL8" s="31"/>
      <c r="AM8" s="34" t="s">
        <v>61</v>
      </c>
      <c r="AN8" s="24"/>
      <c r="AO8" s="24">
        <v>20</v>
      </c>
      <c r="AP8" s="34"/>
    </row>
    <row r="9" spans="1:42" s="1" customFormat="1" ht="25.5">
      <c r="A9" s="55">
        <f t="shared" si="4"/>
        <v>125.00300000000001</v>
      </c>
      <c r="B9" s="132" t="s">
        <v>192</v>
      </c>
      <c r="C9" s="78" t="s">
        <v>193</v>
      </c>
      <c r="D9" s="47" t="s">
        <v>66</v>
      </c>
      <c r="E9" s="48" t="s">
        <v>67</v>
      </c>
      <c r="F9" s="46" t="s">
        <v>39</v>
      </c>
      <c r="G9" s="49" t="s">
        <v>44</v>
      </c>
      <c r="H9" s="51">
        <v>43983</v>
      </c>
      <c r="I9" s="51">
        <v>44012</v>
      </c>
      <c r="J9" s="23" t="str">
        <f t="shared" si="3"/>
        <v>01.06.20 - 30.06.20 (1 months)</v>
      </c>
      <c r="K9" s="29" t="s">
        <v>30</v>
      </c>
      <c r="L9" s="25">
        <v>700</v>
      </c>
      <c r="M9" s="42">
        <v>1500</v>
      </c>
      <c r="N9" s="26">
        <v>8</v>
      </c>
      <c r="O9" s="25">
        <v>700</v>
      </c>
      <c r="P9" s="42">
        <v>1500</v>
      </c>
      <c r="Q9" s="26">
        <v>8</v>
      </c>
      <c r="R9" s="25">
        <v>700</v>
      </c>
      <c r="S9" s="42">
        <v>1500</v>
      </c>
      <c r="T9" s="35">
        <v>8</v>
      </c>
      <c r="U9" s="43">
        <v>55</v>
      </c>
      <c r="V9" s="24"/>
      <c r="W9" s="33"/>
      <c r="X9" s="30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34"/>
      <c r="AK9" s="34"/>
      <c r="AL9" s="36"/>
      <c r="AM9" s="34"/>
      <c r="AN9" s="38"/>
      <c r="AO9" s="38">
        <v>20</v>
      </c>
      <c r="AP9" s="39"/>
    </row>
    <row r="10" spans="1:42" s="1" customFormat="1" ht="25.5">
      <c r="A10" s="55">
        <f t="shared" si="4"/>
        <v>125.00400000000002</v>
      </c>
      <c r="B10" s="132" t="s">
        <v>192</v>
      </c>
      <c r="C10" s="78" t="s">
        <v>193</v>
      </c>
      <c r="D10" s="47" t="s">
        <v>68</v>
      </c>
      <c r="E10" s="48" t="s">
        <v>69</v>
      </c>
      <c r="F10" s="46" t="s">
        <v>39</v>
      </c>
      <c r="G10" s="49" t="s">
        <v>44</v>
      </c>
      <c r="H10" s="51">
        <v>43983</v>
      </c>
      <c r="I10" s="51">
        <v>44012</v>
      </c>
      <c r="J10" s="23" t="str">
        <f t="shared" si="3"/>
        <v>01.06.20 - 30.06.20 (1 months)</v>
      </c>
      <c r="K10" s="29" t="s">
        <v>30</v>
      </c>
      <c r="L10" s="25">
        <v>700</v>
      </c>
      <c r="M10" s="42">
        <v>1500</v>
      </c>
      <c r="N10" s="26">
        <v>8</v>
      </c>
      <c r="O10" s="25">
        <v>700</v>
      </c>
      <c r="P10" s="42">
        <v>1500</v>
      </c>
      <c r="Q10" s="26">
        <v>8</v>
      </c>
      <c r="R10" s="25">
        <v>700</v>
      </c>
      <c r="S10" s="42">
        <v>1500</v>
      </c>
      <c r="T10" s="35">
        <v>8</v>
      </c>
      <c r="U10" s="24">
        <v>54</v>
      </c>
      <c r="V10" s="24"/>
      <c r="W10" s="33"/>
      <c r="X10" s="30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34"/>
      <c r="AK10" s="34"/>
      <c r="AL10" s="36"/>
      <c r="AM10" s="34"/>
      <c r="AN10" s="38"/>
      <c r="AO10" s="38">
        <v>20</v>
      </c>
      <c r="AP10" s="39"/>
    </row>
    <row r="11" spans="1:42" s="1" customFormat="1" ht="25.5">
      <c r="A11" s="55">
        <f t="shared" si="4"/>
        <v>125.00500000000002</v>
      </c>
      <c r="B11" s="132" t="s">
        <v>192</v>
      </c>
      <c r="C11" s="78" t="s">
        <v>193</v>
      </c>
      <c r="D11" s="47" t="s">
        <v>70</v>
      </c>
      <c r="E11" s="48" t="s">
        <v>71</v>
      </c>
      <c r="F11" s="46" t="s">
        <v>39</v>
      </c>
      <c r="G11" s="49" t="s">
        <v>44</v>
      </c>
      <c r="H11" s="51">
        <v>43983</v>
      </c>
      <c r="I11" s="51">
        <v>44012</v>
      </c>
      <c r="J11" s="23" t="str">
        <f t="shared" si="3"/>
        <v>01.06.20 - 30.06.20 (1 months)</v>
      </c>
      <c r="K11" s="29" t="s">
        <v>30</v>
      </c>
      <c r="L11" s="25">
        <v>700</v>
      </c>
      <c r="M11" s="42">
        <v>1500</v>
      </c>
      <c r="N11" s="26">
        <v>8</v>
      </c>
      <c r="O11" s="25">
        <v>700</v>
      </c>
      <c r="P11" s="42">
        <v>1500</v>
      </c>
      <c r="Q11" s="26">
        <v>8</v>
      </c>
      <c r="R11" s="25">
        <v>700</v>
      </c>
      <c r="S11" s="42">
        <v>1500</v>
      </c>
      <c r="T11" s="35">
        <v>8</v>
      </c>
      <c r="U11" s="24">
        <v>52</v>
      </c>
      <c r="V11" s="24"/>
      <c r="W11" s="33"/>
      <c r="X11" s="30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34"/>
      <c r="AK11" s="34"/>
      <c r="AL11" s="36"/>
      <c r="AM11" s="34"/>
      <c r="AN11" s="38"/>
      <c r="AO11" s="38">
        <v>20</v>
      </c>
      <c r="AP11" s="39"/>
    </row>
    <row r="12" spans="1:42" s="1" customFormat="1" ht="25.5">
      <c r="A12" s="55">
        <f t="shared" si="4"/>
        <v>125.00600000000003</v>
      </c>
      <c r="B12" s="132" t="s">
        <v>192</v>
      </c>
      <c r="C12" s="78" t="s">
        <v>193</v>
      </c>
      <c r="D12" s="47" t="s">
        <v>72</v>
      </c>
      <c r="E12" s="48" t="s">
        <v>73</v>
      </c>
      <c r="F12" s="46" t="s">
        <v>39</v>
      </c>
      <c r="G12" s="49" t="s">
        <v>44</v>
      </c>
      <c r="H12" s="51">
        <v>43983</v>
      </c>
      <c r="I12" s="51">
        <v>44012</v>
      </c>
      <c r="J12" s="23" t="str">
        <f t="shared" si="3"/>
        <v>01.06.20 - 30.06.20 (1 months)</v>
      </c>
      <c r="K12" s="29" t="s">
        <v>30</v>
      </c>
      <c r="L12" s="25">
        <v>1500</v>
      </c>
      <c r="M12" s="42">
        <v>2300</v>
      </c>
      <c r="N12" s="26">
        <v>8</v>
      </c>
      <c r="O12" s="25">
        <v>1500</v>
      </c>
      <c r="P12" s="42">
        <v>2300</v>
      </c>
      <c r="Q12" s="26">
        <v>8</v>
      </c>
      <c r="R12" s="25">
        <v>1500</v>
      </c>
      <c r="S12" s="42">
        <v>2300</v>
      </c>
      <c r="T12" s="35">
        <v>8</v>
      </c>
      <c r="U12" s="38">
        <v>51</v>
      </c>
      <c r="V12" s="24"/>
      <c r="W12" s="33"/>
      <c r="X12" s="37"/>
      <c r="Y12" s="38"/>
      <c r="Z12" s="38"/>
      <c r="AA12" s="38"/>
      <c r="AB12" s="38"/>
      <c r="AC12" s="24"/>
      <c r="AD12" s="24"/>
      <c r="AE12" s="24"/>
      <c r="AF12" s="24"/>
      <c r="AG12" s="24"/>
      <c r="AH12" s="24"/>
      <c r="AI12" s="24"/>
      <c r="AJ12" s="39"/>
      <c r="AK12" s="39"/>
      <c r="AL12" s="36"/>
      <c r="AM12" s="34"/>
      <c r="AN12" s="38"/>
      <c r="AO12" s="38">
        <v>20</v>
      </c>
      <c r="AP12" s="39"/>
    </row>
    <row r="13" spans="1:42" s="1" customFormat="1" ht="25.5">
      <c r="A13" s="55">
        <f t="shared" si="4"/>
        <v>125.00700000000003</v>
      </c>
      <c r="B13" s="132" t="s">
        <v>192</v>
      </c>
      <c r="C13" s="78" t="s">
        <v>193</v>
      </c>
      <c r="D13" s="47" t="s">
        <v>62</v>
      </c>
      <c r="E13" s="48" t="s">
        <v>63</v>
      </c>
      <c r="F13" s="46" t="s">
        <v>39</v>
      </c>
      <c r="G13" s="49" t="s">
        <v>44</v>
      </c>
      <c r="H13" s="51">
        <v>43983</v>
      </c>
      <c r="I13" s="51">
        <v>44012</v>
      </c>
      <c r="J13" s="23" t="str">
        <f t="shared" si="3"/>
        <v>01.06.20 - 30.06.20 (1 months)</v>
      </c>
      <c r="K13" s="29" t="s">
        <v>30</v>
      </c>
      <c r="L13" s="25">
        <v>1500</v>
      </c>
      <c r="M13" s="42">
        <v>2300</v>
      </c>
      <c r="N13" s="26">
        <v>8</v>
      </c>
      <c r="O13" s="25">
        <v>1500</v>
      </c>
      <c r="P13" s="42">
        <v>2300</v>
      </c>
      <c r="Q13" s="26">
        <v>8</v>
      </c>
      <c r="R13" s="25">
        <v>1500</v>
      </c>
      <c r="S13" s="42">
        <v>2300</v>
      </c>
      <c r="T13" s="35">
        <v>8</v>
      </c>
      <c r="U13" s="24">
        <v>50</v>
      </c>
      <c r="V13" s="24"/>
      <c r="W13" s="33"/>
      <c r="X13" s="37"/>
      <c r="Y13" s="38"/>
      <c r="Z13" s="38"/>
      <c r="AA13" s="38"/>
      <c r="AB13" s="38"/>
      <c r="AC13" s="24"/>
      <c r="AD13" s="24"/>
      <c r="AE13" s="24"/>
      <c r="AF13" s="24"/>
      <c r="AG13" s="24"/>
      <c r="AH13" s="24"/>
      <c r="AI13" s="24"/>
      <c r="AJ13" s="34"/>
      <c r="AK13" s="34"/>
      <c r="AL13" s="36"/>
      <c r="AM13" s="34"/>
      <c r="AN13" s="38"/>
      <c r="AO13" s="38">
        <v>20</v>
      </c>
      <c r="AP13" s="39"/>
    </row>
    <row r="14" spans="1:42" s="1" customFormat="1" ht="25.5">
      <c r="A14" s="55">
        <f t="shared" si="4"/>
        <v>125.00800000000004</v>
      </c>
      <c r="B14" s="132" t="s">
        <v>192</v>
      </c>
      <c r="C14" s="78" t="s">
        <v>193</v>
      </c>
      <c r="D14" s="47" t="s">
        <v>64</v>
      </c>
      <c r="E14" s="48" t="s">
        <v>65</v>
      </c>
      <c r="F14" s="46" t="s">
        <v>39</v>
      </c>
      <c r="G14" s="49" t="s">
        <v>44</v>
      </c>
      <c r="H14" s="51">
        <v>43983</v>
      </c>
      <c r="I14" s="51">
        <v>44012</v>
      </c>
      <c r="J14" s="23" t="str">
        <f t="shared" si="3"/>
        <v>01.06.20 - 30.06.20 (1 months)</v>
      </c>
      <c r="K14" s="29" t="s">
        <v>30</v>
      </c>
      <c r="L14" s="25">
        <v>1500</v>
      </c>
      <c r="M14" s="42">
        <v>2300</v>
      </c>
      <c r="N14" s="26">
        <v>8</v>
      </c>
      <c r="O14" s="25">
        <v>1500</v>
      </c>
      <c r="P14" s="42">
        <v>2300</v>
      </c>
      <c r="Q14" s="26">
        <v>8</v>
      </c>
      <c r="R14" s="25">
        <v>1500</v>
      </c>
      <c r="S14" s="42">
        <v>2300</v>
      </c>
      <c r="T14" s="35">
        <v>8</v>
      </c>
      <c r="U14" s="24">
        <v>52</v>
      </c>
      <c r="V14" s="24"/>
      <c r="W14" s="33"/>
      <c r="X14" s="30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34"/>
      <c r="AK14" s="34"/>
      <c r="AL14" s="36"/>
      <c r="AM14" s="34"/>
      <c r="AN14" s="38"/>
      <c r="AO14" s="38">
        <v>20</v>
      </c>
      <c r="AP14" s="39"/>
    </row>
    <row r="15" spans="1:42" s="1" customFormat="1" ht="25.5">
      <c r="A15" s="55">
        <f t="shared" si="4"/>
        <v>125.00900000000004</v>
      </c>
      <c r="B15" s="54" t="s">
        <v>191</v>
      </c>
      <c r="C15" s="135">
        <v>1.2</v>
      </c>
      <c r="D15" s="48" t="s">
        <v>66</v>
      </c>
      <c r="E15" s="48" t="s">
        <v>67</v>
      </c>
      <c r="F15" s="49" t="s">
        <v>39</v>
      </c>
      <c r="G15" s="49" t="s">
        <v>44</v>
      </c>
      <c r="H15" s="51">
        <v>43983</v>
      </c>
      <c r="I15" s="51">
        <v>44012</v>
      </c>
      <c r="J15" s="23" t="str">
        <f t="shared" si="3"/>
        <v>01.06.20 - 30.06.20 (1 months)</v>
      </c>
      <c r="K15" s="29" t="s">
        <v>30</v>
      </c>
      <c r="L15" s="25">
        <v>1500</v>
      </c>
      <c r="M15" s="42">
        <v>2300</v>
      </c>
      <c r="N15" s="26">
        <v>8</v>
      </c>
      <c r="O15" s="25">
        <v>1500</v>
      </c>
      <c r="P15" s="42">
        <v>2300</v>
      </c>
      <c r="Q15" s="26">
        <v>8</v>
      </c>
      <c r="R15" s="25">
        <v>1500</v>
      </c>
      <c r="S15" s="42">
        <v>2300</v>
      </c>
      <c r="T15" s="35">
        <v>8</v>
      </c>
      <c r="U15" s="24">
        <v>53</v>
      </c>
      <c r="V15" s="24"/>
      <c r="W15" s="33"/>
      <c r="X15" s="30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34"/>
      <c r="AK15" s="34"/>
      <c r="AL15" s="36"/>
      <c r="AM15" s="34"/>
      <c r="AN15" s="38"/>
      <c r="AO15" s="38">
        <v>20</v>
      </c>
      <c r="AP15" s="39"/>
    </row>
    <row r="16" spans="1:42" s="1" customFormat="1" ht="25.5">
      <c r="A16" s="55">
        <f t="shared" si="4"/>
        <v>125.01000000000005</v>
      </c>
      <c r="B16" s="132" t="s">
        <v>192</v>
      </c>
      <c r="C16" s="78" t="s">
        <v>193</v>
      </c>
      <c r="D16" s="48" t="s">
        <v>68</v>
      </c>
      <c r="E16" s="48" t="s">
        <v>69</v>
      </c>
      <c r="F16" s="48" t="s">
        <v>39</v>
      </c>
      <c r="G16" s="48" t="s">
        <v>44</v>
      </c>
      <c r="H16" s="50">
        <v>43983</v>
      </c>
      <c r="I16" s="50">
        <v>44012</v>
      </c>
      <c r="J16" s="23" t="str">
        <f t="shared" si="3"/>
        <v>01.06.20 - 30.06.20 (1 months)</v>
      </c>
      <c r="K16" s="29" t="s">
        <v>30</v>
      </c>
      <c r="L16" s="25">
        <v>1500</v>
      </c>
      <c r="M16" s="25">
        <v>2300</v>
      </c>
      <c r="N16" s="26">
        <v>8</v>
      </c>
      <c r="O16" s="25">
        <v>1500</v>
      </c>
      <c r="P16" s="25">
        <v>2300</v>
      </c>
      <c r="Q16" s="26">
        <v>8</v>
      </c>
      <c r="R16" s="25">
        <v>1500</v>
      </c>
      <c r="S16" s="25">
        <v>2300</v>
      </c>
      <c r="T16" s="26">
        <v>8</v>
      </c>
      <c r="U16" s="24">
        <v>51</v>
      </c>
      <c r="V16" s="24"/>
      <c r="W16" s="33"/>
      <c r="X16" s="30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34"/>
      <c r="AK16" s="34"/>
      <c r="AL16" s="31"/>
      <c r="AM16" s="34"/>
      <c r="AN16" s="24"/>
      <c r="AO16" s="24">
        <v>20</v>
      </c>
      <c r="AP16" s="34"/>
    </row>
    <row r="17" spans="1:42" s="1" customFormat="1" ht="25.5">
      <c r="A17" s="55">
        <f t="shared" si="4"/>
        <v>125.01100000000005</v>
      </c>
      <c r="B17" s="132" t="s">
        <v>192</v>
      </c>
      <c r="C17" s="78" t="s">
        <v>193</v>
      </c>
      <c r="D17" s="48" t="s">
        <v>66</v>
      </c>
      <c r="E17" s="48" t="s">
        <v>67</v>
      </c>
      <c r="F17" s="48" t="s">
        <v>39</v>
      </c>
      <c r="G17" s="48" t="s">
        <v>44</v>
      </c>
      <c r="H17" s="50">
        <v>43982</v>
      </c>
      <c r="I17" s="50">
        <v>44012</v>
      </c>
      <c r="J17" s="23" t="str">
        <f t="shared" si="3"/>
        <v>31.05.20 - 30.06.20 (1 months)</v>
      </c>
      <c r="K17" s="29" t="s">
        <v>30</v>
      </c>
      <c r="L17" s="25">
        <v>2300</v>
      </c>
      <c r="M17" s="25">
        <v>300</v>
      </c>
      <c r="N17" s="26">
        <v>4</v>
      </c>
      <c r="O17" s="25">
        <v>2300</v>
      </c>
      <c r="P17" s="25">
        <v>300</v>
      </c>
      <c r="Q17" s="26">
        <v>4</v>
      </c>
      <c r="R17" s="25">
        <v>2300</v>
      </c>
      <c r="S17" s="25">
        <v>300</v>
      </c>
      <c r="T17" s="35">
        <v>4</v>
      </c>
      <c r="U17" s="24">
        <v>12</v>
      </c>
      <c r="V17" s="24"/>
      <c r="W17" s="33"/>
      <c r="X17" s="30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34"/>
      <c r="AK17" s="34"/>
      <c r="AL17" s="36"/>
      <c r="AM17" s="34"/>
      <c r="AN17" s="38"/>
      <c r="AO17" s="38">
        <v>16</v>
      </c>
      <c r="AP17" s="39"/>
    </row>
    <row r="18" spans="1:42" s="1" customFormat="1" ht="25.5">
      <c r="A18" s="55">
        <f t="shared" si="4"/>
        <v>125.01200000000006</v>
      </c>
      <c r="B18" s="54" t="s">
        <v>191</v>
      </c>
      <c r="C18" s="135">
        <v>1.2</v>
      </c>
      <c r="D18" s="48" t="s">
        <v>68</v>
      </c>
      <c r="E18" s="48" t="s">
        <v>69</v>
      </c>
      <c r="F18" s="48" t="s">
        <v>39</v>
      </c>
      <c r="G18" s="48" t="s">
        <v>44</v>
      </c>
      <c r="H18" s="50">
        <v>43983</v>
      </c>
      <c r="I18" s="50">
        <v>44012</v>
      </c>
      <c r="J18" s="23" t="str">
        <f t="shared" si="3"/>
        <v>01.06.20 - 30.06.20 (1 months)</v>
      </c>
      <c r="K18" s="29" t="s">
        <v>30</v>
      </c>
      <c r="L18" s="25">
        <v>300</v>
      </c>
      <c r="M18" s="25">
        <v>700</v>
      </c>
      <c r="N18" s="26">
        <v>4</v>
      </c>
      <c r="O18" s="25">
        <v>300</v>
      </c>
      <c r="P18" s="25">
        <v>700</v>
      </c>
      <c r="Q18" s="26">
        <v>4</v>
      </c>
      <c r="R18" s="25">
        <v>300</v>
      </c>
      <c r="S18" s="25">
        <v>700</v>
      </c>
      <c r="T18" s="35">
        <v>4</v>
      </c>
      <c r="U18" s="24">
        <v>20</v>
      </c>
      <c r="V18" s="24"/>
      <c r="W18" s="33"/>
      <c r="X18" s="30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34"/>
      <c r="AK18" s="34"/>
      <c r="AL18" s="36"/>
      <c r="AM18" s="34"/>
      <c r="AN18" s="38"/>
      <c r="AO18" s="38">
        <v>20</v>
      </c>
      <c r="AP18" s="39"/>
    </row>
    <row r="19" spans="1:42" s="1" customFormat="1" ht="25.5">
      <c r="A19" s="55">
        <f t="shared" si="4"/>
        <v>125.01300000000006</v>
      </c>
      <c r="B19" s="132" t="s">
        <v>192</v>
      </c>
      <c r="C19" s="78" t="s">
        <v>193</v>
      </c>
      <c r="D19" s="47" t="s">
        <v>64</v>
      </c>
      <c r="E19" s="48" t="s">
        <v>65</v>
      </c>
      <c r="F19" s="46" t="s">
        <v>39</v>
      </c>
      <c r="G19" s="49" t="s">
        <v>44</v>
      </c>
      <c r="H19" s="51">
        <v>43983</v>
      </c>
      <c r="I19" s="51">
        <v>44012</v>
      </c>
      <c r="J19" s="23" t="str">
        <f t="shared" si="3"/>
        <v>01.06.20 - 30.06.20 (1 months)</v>
      </c>
      <c r="K19" s="29" t="s">
        <v>30</v>
      </c>
      <c r="L19" s="25">
        <v>300</v>
      </c>
      <c r="M19" s="25">
        <v>700</v>
      </c>
      <c r="N19" s="26">
        <v>4</v>
      </c>
      <c r="O19" s="25">
        <v>300</v>
      </c>
      <c r="P19" s="25">
        <v>700</v>
      </c>
      <c r="Q19" s="26">
        <v>4</v>
      </c>
      <c r="R19" s="25">
        <v>300</v>
      </c>
      <c r="S19" s="25">
        <v>700</v>
      </c>
      <c r="T19" s="35">
        <v>4</v>
      </c>
      <c r="U19" s="38">
        <v>9</v>
      </c>
      <c r="V19" s="38"/>
      <c r="W19" s="38"/>
      <c r="X19" s="37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9"/>
      <c r="AK19" s="39"/>
      <c r="AL19" s="36"/>
      <c r="AM19" s="34"/>
      <c r="AN19" s="38"/>
      <c r="AO19" s="38">
        <v>9</v>
      </c>
      <c r="AP19" s="39"/>
    </row>
    <row r="20" spans="1:42" s="1" customFormat="1" ht="25.5">
      <c r="A20" s="55">
        <f t="shared" si="4"/>
        <v>125.01400000000007</v>
      </c>
      <c r="B20" s="132" t="s">
        <v>192</v>
      </c>
      <c r="C20" s="78" t="s">
        <v>193</v>
      </c>
      <c r="D20" s="46" t="s">
        <v>74</v>
      </c>
      <c r="E20" s="49" t="s">
        <v>75</v>
      </c>
      <c r="F20" s="46" t="s">
        <v>39</v>
      </c>
      <c r="G20" s="49" t="s">
        <v>46</v>
      </c>
      <c r="H20" s="51">
        <v>43982</v>
      </c>
      <c r="I20" s="51">
        <v>44012</v>
      </c>
      <c r="J20" s="23" t="str">
        <f t="shared" si="3"/>
        <v>31.05.20 - 30.06.20 (1 months)</v>
      </c>
      <c r="K20" s="29" t="s">
        <v>30</v>
      </c>
      <c r="L20" s="25">
        <v>2300</v>
      </c>
      <c r="M20" s="25">
        <v>700</v>
      </c>
      <c r="N20" s="26">
        <v>8</v>
      </c>
      <c r="O20" s="25">
        <v>2300</v>
      </c>
      <c r="P20" s="25">
        <v>700</v>
      </c>
      <c r="Q20" s="26">
        <v>8</v>
      </c>
      <c r="R20" s="25">
        <v>2300</v>
      </c>
      <c r="S20" s="25">
        <v>700</v>
      </c>
      <c r="T20" s="35">
        <v>8</v>
      </c>
      <c r="U20" s="24">
        <v>62.8</v>
      </c>
      <c r="V20" s="24"/>
      <c r="W20" s="24"/>
      <c r="X20" s="30"/>
      <c r="Y20" s="24"/>
      <c r="Z20" s="24"/>
      <c r="AA20" s="24"/>
      <c r="AB20" s="24"/>
      <c r="AC20" s="24">
        <v>4</v>
      </c>
      <c r="AD20" s="24">
        <v>10</v>
      </c>
      <c r="AE20" s="24">
        <v>10</v>
      </c>
      <c r="AF20" s="24">
        <v>4</v>
      </c>
      <c r="AG20" s="24">
        <v>10</v>
      </c>
      <c r="AH20" s="24">
        <v>4</v>
      </c>
      <c r="AI20" s="24">
        <v>10</v>
      </c>
      <c r="AJ20" s="34"/>
      <c r="AK20" s="34"/>
      <c r="AL20" s="36" t="s">
        <v>81</v>
      </c>
      <c r="AM20" s="34"/>
      <c r="AN20" s="38"/>
      <c r="AO20" s="38"/>
      <c r="AP20" s="39"/>
    </row>
    <row r="21" spans="1:42" s="1" customFormat="1" ht="25.5">
      <c r="A21" s="55">
        <f t="shared" si="4"/>
        <v>125.01500000000007</v>
      </c>
      <c r="B21" s="54" t="s">
        <v>191</v>
      </c>
      <c r="C21" s="135">
        <v>1.2</v>
      </c>
      <c r="D21" s="46" t="s">
        <v>74</v>
      </c>
      <c r="E21" s="49" t="s">
        <v>75</v>
      </c>
      <c r="F21" s="46" t="s">
        <v>39</v>
      </c>
      <c r="G21" s="49" t="s">
        <v>46</v>
      </c>
      <c r="H21" s="51">
        <v>43983</v>
      </c>
      <c r="I21" s="51">
        <v>44012</v>
      </c>
      <c r="J21" s="23" t="str">
        <f t="shared" si="3"/>
        <v>01.06.20 - 30.06.20 (1 months)</v>
      </c>
      <c r="K21" s="29" t="s">
        <v>30</v>
      </c>
      <c r="L21" s="25">
        <v>700</v>
      </c>
      <c r="M21" s="25">
        <v>2300</v>
      </c>
      <c r="N21" s="26">
        <v>16</v>
      </c>
      <c r="O21" s="25">
        <v>700</v>
      </c>
      <c r="P21" s="25">
        <v>2300</v>
      </c>
      <c r="Q21" s="26">
        <v>16</v>
      </c>
      <c r="R21" s="25">
        <v>700</v>
      </c>
      <c r="S21" s="25">
        <v>2300</v>
      </c>
      <c r="T21" s="26">
        <v>16</v>
      </c>
      <c r="U21" s="24">
        <v>75.5</v>
      </c>
      <c r="V21" s="24"/>
      <c r="W21" s="33"/>
      <c r="X21" s="30"/>
      <c r="Y21" s="24"/>
      <c r="Z21" s="24"/>
      <c r="AA21" s="24"/>
      <c r="AB21" s="24"/>
      <c r="AC21" s="24">
        <v>4</v>
      </c>
      <c r="AD21" s="24">
        <v>10</v>
      </c>
      <c r="AE21" s="24">
        <v>10</v>
      </c>
      <c r="AF21" s="24">
        <v>4</v>
      </c>
      <c r="AG21" s="24">
        <v>10</v>
      </c>
      <c r="AH21" s="24">
        <v>4</v>
      </c>
      <c r="AI21" s="24">
        <v>10</v>
      </c>
      <c r="AJ21" s="34"/>
      <c r="AK21" s="34"/>
      <c r="AL21" s="31" t="s">
        <v>82</v>
      </c>
      <c r="AM21" s="34"/>
      <c r="AN21" s="24"/>
      <c r="AO21" s="24"/>
      <c r="AP21" s="34"/>
    </row>
    <row r="22" spans="1:42" s="1" customFormat="1" ht="25.5">
      <c r="A22" s="55">
        <f t="shared" si="4"/>
        <v>125.01600000000008</v>
      </c>
      <c r="B22" s="132" t="s">
        <v>192</v>
      </c>
      <c r="C22" s="78" t="s">
        <v>193</v>
      </c>
      <c r="D22" s="46" t="s">
        <v>76</v>
      </c>
      <c r="E22" s="48" t="s">
        <v>77</v>
      </c>
      <c r="F22" s="46" t="s">
        <v>39</v>
      </c>
      <c r="G22" s="49" t="s">
        <v>46</v>
      </c>
      <c r="H22" s="51">
        <v>43982</v>
      </c>
      <c r="I22" s="51">
        <v>44012</v>
      </c>
      <c r="J22" s="23" t="str">
        <f t="shared" si="3"/>
        <v>31.05.20 - 30.06.20 (1 months)</v>
      </c>
      <c r="K22" s="29" t="s">
        <v>30</v>
      </c>
      <c r="L22" s="25">
        <v>2300</v>
      </c>
      <c r="M22" s="25">
        <v>700</v>
      </c>
      <c r="N22" s="26">
        <v>8</v>
      </c>
      <c r="O22" s="25">
        <v>2300</v>
      </c>
      <c r="P22" s="25">
        <v>700</v>
      </c>
      <c r="Q22" s="26">
        <v>8</v>
      </c>
      <c r="R22" s="25">
        <v>2300</v>
      </c>
      <c r="S22" s="25">
        <v>700</v>
      </c>
      <c r="T22" s="35">
        <v>8</v>
      </c>
      <c r="U22" s="24">
        <v>62.7</v>
      </c>
      <c r="V22" s="24"/>
      <c r="W22" s="33"/>
      <c r="X22" s="30"/>
      <c r="Y22" s="24"/>
      <c r="Z22" s="24"/>
      <c r="AA22" s="24"/>
      <c r="AB22" s="24"/>
      <c r="AC22" s="24">
        <v>4</v>
      </c>
      <c r="AD22" s="24">
        <v>10</v>
      </c>
      <c r="AE22" s="24">
        <v>10</v>
      </c>
      <c r="AF22" s="24">
        <v>4</v>
      </c>
      <c r="AG22" s="24">
        <v>10</v>
      </c>
      <c r="AH22" s="24">
        <v>4</v>
      </c>
      <c r="AI22" s="24">
        <v>10</v>
      </c>
      <c r="AJ22" s="34"/>
      <c r="AK22" s="34"/>
      <c r="AL22" s="36" t="s">
        <v>83</v>
      </c>
      <c r="AM22" s="34"/>
      <c r="AN22" s="38"/>
      <c r="AO22" s="38"/>
      <c r="AP22" s="34"/>
    </row>
    <row r="23" spans="1:42" s="1" customFormat="1" ht="25.5">
      <c r="A23" s="55">
        <f t="shared" si="4"/>
        <v>125.01700000000008</v>
      </c>
      <c r="B23" s="132" t="s">
        <v>192</v>
      </c>
      <c r="C23" s="78" t="s">
        <v>193</v>
      </c>
      <c r="D23" s="46" t="s">
        <v>76</v>
      </c>
      <c r="E23" s="48" t="s">
        <v>77</v>
      </c>
      <c r="F23" s="46" t="s">
        <v>39</v>
      </c>
      <c r="G23" s="49" t="s">
        <v>46</v>
      </c>
      <c r="H23" s="51">
        <v>43983</v>
      </c>
      <c r="I23" s="51">
        <v>44012</v>
      </c>
      <c r="J23" s="23" t="str">
        <f t="shared" si="3"/>
        <v>01.06.20 - 30.06.20 (1 months)</v>
      </c>
      <c r="K23" s="29" t="s">
        <v>30</v>
      </c>
      <c r="L23" s="25">
        <v>700</v>
      </c>
      <c r="M23" s="25">
        <v>1500</v>
      </c>
      <c r="N23" s="26">
        <v>8</v>
      </c>
      <c r="O23" s="25">
        <v>700</v>
      </c>
      <c r="P23" s="25">
        <v>1500</v>
      </c>
      <c r="Q23" s="26">
        <v>8</v>
      </c>
      <c r="R23" s="25">
        <v>700</v>
      </c>
      <c r="S23" s="25">
        <v>1500</v>
      </c>
      <c r="T23" s="35">
        <v>8</v>
      </c>
      <c r="U23" s="24">
        <v>71</v>
      </c>
      <c r="V23" s="24"/>
      <c r="W23" s="33"/>
      <c r="X23" s="30"/>
      <c r="Y23" s="24"/>
      <c r="Z23" s="24"/>
      <c r="AA23" s="24"/>
      <c r="AB23" s="24"/>
      <c r="AC23" s="24">
        <v>4</v>
      </c>
      <c r="AD23" s="24">
        <v>10</v>
      </c>
      <c r="AE23" s="24">
        <v>10</v>
      </c>
      <c r="AF23" s="24">
        <v>4</v>
      </c>
      <c r="AG23" s="24">
        <v>10</v>
      </c>
      <c r="AH23" s="24">
        <v>4</v>
      </c>
      <c r="AI23" s="24">
        <v>10</v>
      </c>
      <c r="AJ23" s="34"/>
      <c r="AK23" s="34"/>
      <c r="AL23" s="36" t="s">
        <v>84</v>
      </c>
      <c r="AM23" s="34"/>
      <c r="AN23" s="38"/>
      <c r="AO23" s="38"/>
      <c r="AP23" s="34"/>
    </row>
    <row r="24" spans="1:42" s="1" customFormat="1" ht="25.5">
      <c r="A24" s="55">
        <f t="shared" si="4"/>
        <v>125.01800000000009</v>
      </c>
      <c r="B24" s="132" t="s">
        <v>192</v>
      </c>
      <c r="C24" s="78" t="s">
        <v>193</v>
      </c>
      <c r="D24" s="46" t="s">
        <v>76</v>
      </c>
      <c r="E24" s="48" t="s">
        <v>77</v>
      </c>
      <c r="F24" s="46" t="s">
        <v>39</v>
      </c>
      <c r="G24" s="49" t="s">
        <v>46</v>
      </c>
      <c r="H24" s="51">
        <v>43983</v>
      </c>
      <c r="I24" s="51">
        <v>44012</v>
      </c>
      <c r="J24" s="23" t="str">
        <f t="shared" si="3"/>
        <v>01.06.20 - 30.06.20 (1 months)</v>
      </c>
      <c r="K24" s="29" t="s">
        <v>30</v>
      </c>
      <c r="L24" s="25">
        <v>1500</v>
      </c>
      <c r="M24" s="25">
        <v>2300</v>
      </c>
      <c r="N24" s="26">
        <v>8</v>
      </c>
      <c r="O24" s="25">
        <v>1500</v>
      </c>
      <c r="P24" s="25">
        <v>2300</v>
      </c>
      <c r="Q24" s="26">
        <v>8</v>
      </c>
      <c r="R24" s="25">
        <v>1500</v>
      </c>
      <c r="S24" s="25">
        <v>2300</v>
      </c>
      <c r="T24" s="35">
        <v>8</v>
      </c>
      <c r="U24" s="24">
        <v>75.900000000000006</v>
      </c>
      <c r="V24" s="24"/>
      <c r="W24" s="33"/>
      <c r="X24" s="30"/>
      <c r="Y24" s="24"/>
      <c r="Z24" s="24"/>
      <c r="AA24" s="24"/>
      <c r="AB24" s="24"/>
      <c r="AC24" s="38">
        <v>4</v>
      </c>
      <c r="AD24" s="38">
        <v>10</v>
      </c>
      <c r="AE24" s="38">
        <v>10</v>
      </c>
      <c r="AF24" s="38">
        <v>4</v>
      </c>
      <c r="AG24" s="38">
        <v>10</v>
      </c>
      <c r="AH24" s="38">
        <v>4</v>
      </c>
      <c r="AI24" s="38">
        <v>10</v>
      </c>
      <c r="AJ24" s="34"/>
      <c r="AK24" s="34"/>
      <c r="AL24" s="36" t="s">
        <v>85</v>
      </c>
      <c r="AM24" s="34"/>
      <c r="AN24" s="38"/>
      <c r="AO24" s="38"/>
      <c r="AP24" s="34"/>
    </row>
    <row r="25" spans="1:42" s="1" customFormat="1" ht="25.5">
      <c r="A25" s="55">
        <f t="shared" si="4"/>
        <v>125.01900000000009</v>
      </c>
      <c r="B25" s="132" t="s">
        <v>192</v>
      </c>
      <c r="C25" s="78" t="s">
        <v>193</v>
      </c>
      <c r="D25" s="46" t="s">
        <v>76</v>
      </c>
      <c r="E25" s="49" t="s">
        <v>78</v>
      </c>
      <c r="F25" s="46" t="s">
        <v>39</v>
      </c>
      <c r="G25" s="49" t="s">
        <v>46</v>
      </c>
      <c r="H25" s="51">
        <v>43982</v>
      </c>
      <c r="I25" s="51">
        <v>44012</v>
      </c>
      <c r="J25" s="23" t="str">
        <f t="shared" si="3"/>
        <v>31.05.20 - 30.06.20 (1 months)</v>
      </c>
      <c r="K25" s="29" t="s">
        <v>30</v>
      </c>
      <c r="L25" s="25">
        <v>2300</v>
      </c>
      <c r="M25" s="25">
        <v>700</v>
      </c>
      <c r="N25" s="26">
        <v>8</v>
      </c>
      <c r="O25" s="25">
        <v>2300</v>
      </c>
      <c r="P25" s="25">
        <v>700</v>
      </c>
      <c r="Q25" s="26">
        <v>8</v>
      </c>
      <c r="R25" s="25">
        <v>2300</v>
      </c>
      <c r="S25" s="25">
        <v>700</v>
      </c>
      <c r="T25" s="35">
        <v>8</v>
      </c>
      <c r="U25" s="24">
        <v>56.339999999999996</v>
      </c>
      <c r="V25" s="38"/>
      <c r="W25" s="38"/>
      <c r="X25" s="37"/>
      <c r="Y25" s="38"/>
      <c r="Z25" s="38"/>
      <c r="AA25" s="38"/>
      <c r="AB25" s="38"/>
      <c r="AC25" s="38">
        <v>3.6</v>
      </c>
      <c r="AD25" s="38">
        <v>9</v>
      </c>
      <c r="AE25" s="38">
        <v>9</v>
      </c>
      <c r="AF25" s="38">
        <v>3.6</v>
      </c>
      <c r="AG25" s="38">
        <v>9</v>
      </c>
      <c r="AH25" s="38">
        <v>3.6</v>
      </c>
      <c r="AI25" s="38">
        <v>9</v>
      </c>
      <c r="AJ25" s="39"/>
      <c r="AK25" s="39"/>
      <c r="AL25" s="36" t="s">
        <v>86</v>
      </c>
      <c r="AM25" s="34"/>
      <c r="AN25" s="38"/>
      <c r="AO25" s="38"/>
      <c r="AP25" s="34"/>
    </row>
    <row r="26" spans="1:42" s="1" customFormat="1" ht="25.5">
      <c r="A26" s="55">
        <f t="shared" si="4"/>
        <v>125.0200000000001</v>
      </c>
      <c r="B26" s="132" t="s">
        <v>192</v>
      </c>
      <c r="C26" s="78" t="s">
        <v>193</v>
      </c>
      <c r="D26" s="46" t="s">
        <v>76</v>
      </c>
      <c r="E26" s="49" t="s">
        <v>78</v>
      </c>
      <c r="F26" s="46" t="s">
        <v>39</v>
      </c>
      <c r="G26" s="49" t="s">
        <v>46</v>
      </c>
      <c r="H26" s="51">
        <v>43983</v>
      </c>
      <c r="I26" s="51">
        <v>44012</v>
      </c>
      <c r="J26" s="23" t="str">
        <f t="shared" si="3"/>
        <v>01.06.20 - 30.06.20 (1 months)</v>
      </c>
      <c r="K26" s="29" t="s">
        <v>30</v>
      </c>
      <c r="L26" s="25">
        <v>700</v>
      </c>
      <c r="M26" s="25">
        <v>1500</v>
      </c>
      <c r="N26" s="26">
        <v>8</v>
      </c>
      <c r="O26" s="25">
        <v>700</v>
      </c>
      <c r="P26" s="25">
        <v>1500</v>
      </c>
      <c r="Q26" s="26">
        <v>8</v>
      </c>
      <c r="R26" s="25">
        <v>700</v>
      </c>
      <c r="S26" s="25">
        <v>1500</v>
      </c>
      <c r="T26" s="35">
        <v>8</v>
      </c>
      <c r="U26" s="24">
        <v>63.63</v>
      </c>
      <c r="V26" s="38"/>
      <c r="W26" s="38"/>
      <c r="X26" s="37"/>
      <c r="Y26" s="38"/>
      <c r="Z26" s="38"/>
      <c r="AA26" s="38"/>
      <c r="AB26" s="38"/>
      <c r="AC26" s="38">
        <v>3.6</v>
      </c>
      <c r="AD26" s="38">
        <v>9</v>
      </c>
      <c r="AE26" s="38">
        <v>9</v>
      </c>
      <c r="AF26" s="38">
        <v>3.6</v>
      </c>
      <c r="AG26" s="38">
        <v>9</v>
      </c>
      <c r="AH26" s="38">
        <v>3.6</v>
      </c>
      <c r="AI26" s="38">
        <v>9</v>
      </c>
      <c r="AJ26" s="34"/>
      <c r="AK26" s="34"/>
      <c r="AL26" s="36" t="s">
        <v>87</v>
      </c>
      <c r="AM26" s="34"/>
      <c r="AN26" s="38"/>
      <c r="AO26" s="38"/>
      <c r="AP26" s="34"/>
    </row>
    <row r="27" spans="1:42" s="1" customFormat="1" ht="25.5">
      <c r="A27" s="55">
        <f>A26+0.001</f>
        <v>125.0210000000001</v>
      </c>
      <c r="B27" s="132" t="s">
        <v>192</v>
      </c>
      <c r="C27" s="78" t="s">
        <v>193</v>
      </c>
      <c r="D27" s="46" t="s">
        <v>76</v>
      </c>
      <c r="E27" s="49" t="s">
        <v>78</v>
      </c>
      <c r="F27" s="46" t="s">
        <v>39</v>
      </c>
      <c r="G27" s="49" t="s">
        <v>46</v>
      </c>
      <c r="H27" s="51">
        <v>43983</v>
      </c>
      <c r="I27" s="51">
        <v>44012</v>
      </c>
      <c r="J27" s="23" t="str">
        <f t="shared" si="3"/>
        <v>01.06.20 - 30.06.20 (1 months)</v>
      </c>
      <c r="K27" s="29" t="s">
        <v>30</v>
      </c>
      <c r="L27" s="25">
        <v>1500</v>
      </c>
      <c r="M27" s="25">
        <v>2300</v>
      </c>
      <c r="N27" s="26">
        <v>8</v>
      </c>
      <c r="O27" s="25">
        <v>1500</v>
      </c>
      <c r="P27" s="25">
        <v>2300</v>
      </c>
      <c r="Q27" s="26">
        <v>8</v>
      </c>
      <c r="R27" s="25">
        <v>1500</v>
      </c>
      <c r="S27" s="25">
        <v>2300</v>
      </c>
      <c r="T27" s="35">
        <v>8</v>
      </c>
      <c r="U27" s="24">
        <v>69.3</v>
      </c>
      <c r="V27" s="24"/>
      <c r="W27" s="24"/>
      <c r="X27" s="30"/>
      <c r="Y27" s="24"/>
      <c r="Z27" s="24"/>
      <c r="AA27" s="24"/>
      <c r="AB27" s="24"/>
      <c r="AC27" s="24">
        <v>3.6</v>
      </c>
      <c r="AD27" s="24">
        <v>9</v>
      </c>
      <c r="AE27" s="24">
        <v>9</v>
      </c>
      <c r="AF27" s="24">
        <v>3.6</v>
      </c>
      <c r="AG27" s="24">
        <v>9</v>
      </c>
      <c r="AH27" s="24">
        <v>3.6</v>
      </c>
      <c r="AI27" s="24">
        <v>9</v>
      </c>
      <c r="AJ27" s="34"/>
      <c r="AK27" s="34"/>
      <c r="AL27" s="36" t="s">
        <v>88</v>
      </c>
      <c r="AM27" s="34"/>
      <c r="AN27" s="38"/>
      <c r="AO27" s="38"/>
      <c r="AP27" s="34"/>
    </row>
    <row r="28" spans="1:42" s="1" customFormat="1" ht="25.5">
      <c r="A28" s="55">
        <f>A27+0.001</f>
        <v>125.02200000000011</v>
      </c>
      <c r="B28" s="132" t="s">
        <v>192</v>
      </c>
      <c r="C28" s="78" t="s">
        <v>193</v>
      </c>
      <c r="D28" s="46" t="s">
        <v>76</v>
      </c>
      <c r="E28" s="49" t="s">
        <v>79</v>
      </c>
      <c r="F28" s="46" t="s">
        <v>39</v>
      </c>
      <c r="G28" s="49" t="s">
        <v>46</v>
      </c>
      <c r="H28" s="51">
        <v>43982</v>
      </c>
      <c r="I28" s="51">
        <v>44012</v>
      </c>
      <c r="J28" s="23" t="str">
        <f t="shared" si="3"/>
        <v>31.05.20 - 30.06.20 (1 months)</v>
      </c>
      <c r="K28" s="29" t="s">
        <v>30</v>
      </c>
      <c r="L28" s="25">
        <v>2300</v>
      </c>
      <c r="M28" s="25">
        <v>700</v>
      </c>
      <c r="N28" s="26">
        <v>8</v>
      </c>
      <c r="O28" s="25">
        <v>2300</v>
      </c>
      <c r="P28" s="25">
        <v>700</v>
      </c>
      <c r="Q28" s="26">
        <v>8</v>
      </c>
      <c r="R28" s="25">
        <v>2300</v>
      </c>
      <c r="S28" s="25">
        <v>700</v>
      </c>
      <c r="T28" s="35">
        <v>8</v>
      </c>
      <c r="U28" s="24">
        <v>62.5</v>
      </c>
      <c r="V28" s="24"/>
      <c r="W28" s="24"/>
      <c r="X28" s="30"/>
      <c r="Y28" s="24"/>
      <c r="Z28" s="24"/>
      <c r="AA28" s="24"/>
      <c r="AB28" s="24"/>
      <c r="AC28" s="24">
        <v>4</v>
      </c>
      <c r="AD28" s="24">
        <v>10</v>
      </c>
      <c r="AE28" s="24">
        <v>10</v>
      </c>
      <c r="AF28" s="24">
        <v>4</v>
      </c>
      <c r="AG28" s="24">
        <v>10</v>
      </c>
      <c r="AH28" s="24">
        <v>4</v>
      </c>
      <c r="AI28" s="24">
        <v>10</v>
      </c>
      <c r="AJ28" s="34"/>
      <c r="AK28" s="34"/>
      <c r="AL28" s="36" t="s">
        <v>89</v>
      </c>
      <c r="AM28" s="34"/>
      <c r="AN28" s="38"/>
      <c r="AO28" s="38"/>
      <c r="AP28" s="34"/>
    </row>
    <row r="29" spans="1:42" s="1" customFormat="1" ht="25.5">
      <c r="A29" s="55">
        <f>A28+0.001</f>
        <v>125.02300000000011</v>
      </c>
      <c r="B29" s="132" t="s">
        <v>192</v>
      </c>
      <c r="C29" s="78" t="s">
        <v>193</v>
      </c>
      <c r="D29" s="46" t="s">
        <v>76</v>
      </c>
      <c r="E29" s="49" t="s">
        <v>79</v>
      </c>
      <c r="F29" s="46" t="s">
        <v>39</v>
      </c>
      <c r="G29" s="49" t="s">
        <v>46</v>
      </c>
      <c r="H29" s="51">
        <v>43983</v>
      </c>
      <c r="I29" s="51">
        <v>44012</v>
      </c>
      <c r="J29" s="23" t="str">
        <f t="shared" si="3"/>
        <v>01.06.20 - 30.06.20 (1 months)</v>
      </c>
      <c r="K29" s="29" t="s">
        <v>30</v>
      </c>
      <c r="L29" s="25">
        <v>700</v>
      </c>
      <c r="M29" s="25">
        <v>1500</v>
      </c>
      <c r="N29" s="26">
        <v>8</v>
      </c>
      <c r="O29" s="25">
        <v>700</v>
      </c>
      <c r="P29" s="25">
        <v>1500</v>
      </c>
      <c r="Q29" s="26">
        <v>8</v>
      </c>
      <c r="R29" s="25">
        <v>700</v>
      </c>
      <c r="S29" s="25">
        <v>1500</v>
      </c>
      <c r="T29" s="35">
        <v>8</v>
      </c>
      <c r="U29" s="24">
        <v>70.5</v>
      </c>
      <c r="V29" s="24"/>
      <c r="W29" s="24"/>
      <c r="X29" s="30"/>
      <c r="Y29" s="24"/>
      <c r="Z29" s="24"/>
      <c r="AA29" s="24"/>
      <c r="AB29" s="24"/>
      <c r="AC29" s="24">
        <v>4</v>
      </c>
      <c r="AD29" s="24">
        <v>10</v>
      </c>
      <c r="AE29" s="24">
        <v>10</v>
      </c>
      <c r="AF29" s="24">
        <v>4</v>
      </c>
      <c r="AG29" s="24">
        <v>10</v>
      </c>
      <c r="AH29" s="24">
        <v>4</v>
      </c>
      <c r="AI29" s="24">
        <v>10</v>
      </c>
      <c r="AJ29" s="34"/>
      <c r="AK29" s="34"/>
      <c r="AL29" s="36" t="s">
        <v>90</v>
      </c>
      <c r="AM29" s="34"/>
      <c r="AN29" s="38"/>
      <c r="AO29" s="38"/>
      <c r="AP29" s="34"/>
    </row>
    <row r="30" spans="1:42" s="1" customFormat="1" ht="25.5">
      <c r="A30" s="55">
        <f>A29+0.001</f>
        <v>125.02400000000011</v>
      </c>
      <c r="B30" s="132" t="s">
        <v>192</v>
      </c>
      <c r="C30" s="78" t="s">
        <v>193</v>
      </c>
      <c r="D30" s="46" t="s">
        <v>76</v>
      </c>
      <c r="E30" s="49" t="s">
        <v>79</v>
      </c>
      <c r="F30" s="46" t="s">
        <v>39</v>
      </c>
      <c r="G30" s="49" t="s">
        <v>46</v>
      </c>
      <c r="H30" s="51">
        <v>43983</v>
      </c>
      <c r="I30" s="51">
        <v>44012</v>
      </c>
      <c r="J30" s="23" t="str">
        <f t="shared" si="3"/>
        <v>01.06.20 - 30.06.20 (1 months)</v>
      </c>
      <c r="K30" s="29" t="s">
        <v>30</v>
      </c>
      <c r="L30" s="25">
        <v>1500</v>
      </c>
      <c r="M30" s="25">
        <v>2300</v>
      </c>
      <c r="N30" s="26">
        <v>8</v>
      </c>
      <c r="O30" s="25">
        <v>1500</v>
      </c>
      <c r="P30" s="25">
        <v>2300</v>
      </c>
      <c r="Q30" s="26">
        <v>8</v>
      </c>
      <c r="R30" s="25">
        <v>1500</v>
      </c>
      <c r="S30" s="25">
        <v>2300</v>
      </c>
      <c r="T30" s="35">
        <v>8</v>
      </c>
      <c r="U30" s="24">
        <v>75.75</v>
      </c>
      <c r="V30" s="38"/>
      <c r="W30" s="38"/>
      <c r="X30" s="37"/>
      <c r="Y30" s="38"/>
      <c r="Z30" s="38"/>
      <c r="AA30" s="38"/>
      <c r="AB30" s="38"/>
      <c r="AC30" s="38">
        <v>4</v>
      </c>
      <c r="AD30" s="38">
        <v>10</v>
      </c>
      <c r="AE30" s="38">
        <v>10</v>
      </c>
      <c r="AF30" s="38">
        <v>4</v>
      </c>
      <c r="AG30" s="38">
        <v>10</v>
      </c>
      <c r="AH30" s="38">
        <v>4</v>
      </c>
      <c r="AI30" s="38">
        <v>10</v>
      </c>
      <c r="AJ30" s="39"/>
      <c r="AK30" s="39"/>
      <c r="AL30" s="36" t="s">
        <v>91</v>
      </c>
      <c r="AM30" s="34"/>
      <c r="AN30" s="38"/>
      <c r="AO30" s="38"/>
      <c r="AP30" s="34"/>
    </row>
    <row r="31" spans="1:42" s="1" customFormat="1" ht="45" customHeight="1">
      <c r="A31" s="55">
        <f>A30+0.001</f>
        <v>125.02500000000012</v>
      </c>
      <c r="B31" s="132" t="s">
        <v>192</v>
      </c>
      <c r="C31" s="78" t="s">
        <v>193</v>
      </c>
      <c r="D31" s="46" t="s">
        <v>76</v>
      </c>
      <c r="E31" s="49" t="s">
        <v>80</v>
      </c>
      <c r="F31" s="46" t="s">
        <v>39</v>
      </c>
      <c r="G31" s="49" t="s">
        <v>46</v>
      </c>
      <c r="H31" s="51">
        <v>43982</v>
      </c>
      <c r="I31" s="51">
        <v>44012</v>
      </c>
      <c r="J31" s="23" t="str">
        <f t="shared" si="3"/>
        <v>31.05.20 - 30.06.20 (1 months)</v>
      </c>
      <c r="K31" s="29" t="s">
        <v>30</v>
      </c>
      <c r="L31" s="25">
        <v>2300</v>
      </c>
      <c r="M31" s="25">
        <v>700</v>
      </c>
      <c r="N31" s="26">
        <v>8</v>
      </c>
      <c r="O31" s="25">
        <v>2300</v>
      </c>
      <c r="P31" s="25">
        <v>700</v>
      </c>
      <c r="Q31" s="26">
        <v>8</v>
      </c>
      <c r="R31" s="25">
        <v>2300</v>
      </c>
      <c r="S31" s="25">
        <v>700</v>
      </c>
      <c r="T31" s="35">
        <v>8</v>
      </c>
      <c r="U31" s="24">
        <v>62.4</v>
      </c>
      <c r="V31" s="38"/>
      <c r="W31" s="38"/>
      <c r="X31" s="37"/>
      <c r="Y31" s="38"/>
      <c r="Z31" s="38"/>
      <c r="AA31" s="38"/>
      <c r="AB31" s="38"/>
      <c r="AC31" s="38">
        <v>4</v>
      </c>
      <c r="AD31" s="38">
        <v>10</v>
      </c>
      <c r="AE31" s="38">
        <v>10</v>
      </c>
      <c r="AF31" s="38">
        <v>4</v>
      </c>
      <c r="AG31" s="38">
        <v>10</v>
      </c>
      <c r="AH31" s="38">
        <v>4</v>
      </c>
      <c r="AI31" s="38">
        <v>10</v>
      </c>
      <c r="AJ31" s="39"/>
      <c r="AK31" s="39"/>
      <c r="AL31" s="36" t="s">
        <v>92</v>
      </c>
      <c r="AM31" s="34"/>
      <c r="AN31" s="38"/>
      <c r="AO31" s="38"/>
      <c r="AP31" s="34"/>
    </row>
    <row r="32" spans="1:42" s="1" customFormat="1" ht="45" customHeight="1">
      <c r="A32" s="55">
        <f t="shared" si="4"/>
        <v>125.02600000000012</v>
      </c>
      <c r="B32" s="132" t="s">
        <v>192</v>
      </c>
      <c r="C32" s="78" t="s">
        <v>193</v>
      </c>
      <c r="D32" s="46" t="s">
        <v>76</v>
      </c>
      <c r="E32" s="49" t="s">
        <v>80</v>
      </c>
      <c r="F32" s="46" t="s">
        <v>39</v>
      </c>
      <c r="G32" s="49" t="s">
        <v>46</v>
      </c>
      <c r="H32" s="51">
        <v>43983</v>
      </c>
      <c r="I32" s="51">
        <v>44012</v>
      </c>
      <c r="J32" s="23" t="str">
        <f t="shared" si="3"/>
        <v>01.06.20 - 30.06.20 (1 months)</v>
      </c>
      <c r="K32" s="29" t="s">
        <v>30</v>
      </c>
      <c r="L32" s="25">
        <v>700</v>
      </c>
      <c r="M32" s="25">
        <v>1500</v>
      </c>
      <c r="N32" s="26">
        <v>8</v>
      </c>
      <c r="O32" s="25">
        <v>700</v>
      </c>
      <c r="P32" s="25">
        <v>1500</v>
      </c>
      <c r="Q32" s="26">
        <v>8</v>
      </c>
      <c r="R32" s="25">
        <v>700</v>
      </c>
      <c r="S32" s="25">
        <v>1500</v>
      </c>
      <c r="T32" s="35">
        <v>8</v>
      </c>
      <c r="U32" s="24">
        <v>70.2</v>
      </c>
      <c r="V32" s="38"/>
      <c r="W32" s="38"/>
      <c r="X32" s="37"/>
      <c r="Y32" s="38"/>
      <c r="Z32" s="38"/>
      <c r="AA32" s="38"/>
      <c r="AB32" s="38"/>
      <c r="AC32" s="38">
        <v>4</v>
      </c>
      <c r="AD32" s="38">
        <v>10</v>
      </c>
      <c r="AE32" s="38">
        <v>10</v>
      </c>
      <c r="AF32" s="38">
        <v>4</v>
      </c>
      <c r="AG32" s="38">
        <v>10</v>
      </c>
      <c r="AH32" s="38">
        <v>4</v>
      </c>
      <c r="AI32" s="38">
        <v>10</v>
      </c>
      <c r="AJ32" s="39"/>
      <c r="AK32" s="39"/>
      <c r="AL32" s="36" t="s">
        <v>93</v>
      </c>
      <c r="AM32" s="34"/>
      <c r="AN32" s="38"/>
      <c r="AO32" s="38"/>
      <c r="AP32" s="34"/>
    </row>
    <row r="33" spans="1:42" s="1" customFormat="1" ht="25.5">
      <c r="A33" s="55">
        <f t="shared" si="4"/>
        <v>125.02700000000013</v>
      </c>
      <c r="B33" s="132" t="s">
        <v>192</v>
      </c>
      <c r="C33" s="78" t="s">
        <v>193</v>
      </c>
      <c r="D33" s="46" t="s">
        <v>76</v>
      </c>
      <c r="E33" s="49" t="s">
        <v>80</v>
      </c>
      <c r="F33" s="46" t="s">
        <v>39</v>
      </c>
      <c r="G33" s="49" t="s">
        <v>46</v>
      </c>
      <c r="H33" s="51">
        <v>43983</v>
      </c>
      <c r="I33" s="51">
        <v>44012</v>
      </c>
      <c r="J33" s="23" t="str">
        <f t="shared" si="3"/>
        <v>01.06.20 - 30.06.20 (1 months)</v>
      </c>
      <c r="K33" s="29" t="s">
        <v>30</v>
      </c>
      <c r="L33" s="25">
        <v>1500</v>
      </c>
      <c r="M33" s="25">
        <v>2300</v>
      </c>
      <c r="N33" s="26">
        <v>8</v>
      </c>
      <c r="O33" s="25">
        <v>1500</v>
      </c>
      <c r="P33" s="25">
        <v>2300</v>
      </c>
      <c r="Q33" s="26">
        <v>8</v>
      </c>
      <c r="R33" s="25">
        <v>1500</v>
      </c>
      <c r="S33" s="25">
        <v>2300</v>
      </c>
      <c r="T33" s="35">
        <v>8</v>
      </c>
      <c r="U33" s="24">
        <v>75</v>
      </c>
      <c r="V33" s="38"/>
      <c r="W33" s="38"/>
      <c r="X33" s="37"/>
      <c r="Y33" s="38"/>
      <c r="Z33" s="38"/>
      <c r="AA33" s="38"/>
      <c r="AB33" s="38"/>
      <c r="AC33" s="38">
        <v>4</v>
      </c>
      <c r="AD33" s="38">
        <v>10</v>
      </c>
      <c r="AE33" s="38">
        <v>10</v>
      </c>
      <c r="AF33" s="38">
        <v>4</v>
      </c>
      <c r="AG33" s="38">
        <v>10</v>
      </c>
      <c r="AH33" s="38">
        <v>4</v>
      </c>
      <c r="AI33" s="38">
        <v>10</v>
      </c>
      <c r="AJ33" s="39"/>
      <c r="AK33" s="39"/>
      <c r="AL33" s="36" t="s">
        <v>94</v>
      </c>
      <c r="AM33" s="34"/>
      <c r="AN33" s="38"/>
      <c r="AO33" s="38"/>
      <c r="AP33" s="34"/>
    </row>
    <row r="34" spans="1:42" s="1" customFormat="1" ht="25.5">
      <c r="A34" s="55">
        <f t="shared" si="4"/>
        <v>125.02800000000013</v>
      </c>
      <c r="B34" s="132" t="s">
        <v>192</v>
      </c>
      <c r="C34" s="78" t="s">
        <v>193</v>
      </c>
      <c r="D34" s="49" t="s">
        <v>95</v>
      </c>
      <c r="E34" s="49" t="s">
        <v>96</v>
      </c>
      <c r="F34" s="49" t="s">
        <v>39</v>
      </c>
      <c r="G34" s="49" t="s">
        <v>46</v>
      </c>
      <c r="H34" s="51">
        <v>43982</v>
      </c>
      <c r="I34" s="51">
        <v>44012</v>
      </c>
      <c r="J34" s="23" t="str">
        <f t="shared" si="3"/>
        <v>31.05.20 - 30.06.20 (1 months)</v>
      </c>
      <c r="K34" s="29" t="s">
        <v>30</v>
      </c>
      <c r="L34" s="25">
        <v>2300</v>
      </c>
      <c r="M34" s="25">
        <v>700</v>
      </c>
      <c r="N34" s="26">
        <v>8</v>
      </c>
      <c r="O34" s="25">
        <v>2300</v>
      </c>
      <c r="P34" s="25">
        <v>700</v>
      </c>
      <c r="Q34" s="26">
        <v>8</v>
      </c>
      <c r="R34" s="25">
        <v>2300</v>
      </c>
      <c r="S34" s="25">
        <v>700</v>
      </c>
      <c r="T34" s="35">
        <v>8</v>
      </c>
      <c r="U34" s="24">
        <v>278.55</v>
      </c>
      <c r="V34" s="38">
        <v>0</v>
      </c>
      <c r="W34" s="38">
        <v>0</v>
      </c>
      <c r="X34" s="37" t="s">
        <v>58</v>
      </c>
      <c r="Y34" s="38">
        <v>4</v>
      </c>
      <c r="Z34" s="38">
        <v>0</v>
      </c>
      <c r="AA34" s="38">
        <v>45</v>
      </c>
      <c r="AB34" s="38">
        <v>4</v>
      </c>
      <c r="AC34" s="38">
        <v>18</v>
      </c>
      <c r="AD34" s="38">
        <v>45</v>
      </c>
      <c r="AE34" s="38">
        <v>45</v>
      </c>
      <c r="AF34" s="38">
        <v>18</v>
      </c>
      <c r="AG34" s="38">
        <v>45</v>
      </c>
      <c r="AH34" s="38">
        <v>18</v>
      </c>
      <c r="AI34" s="38">
        <v>45</v>
      </c>
      <c r="AJ34" s="39"/>
      <c r="AK34" s="39"/>
      <c r="AL34" s="36"/>
      <c r="AM34" s="34"/>
      <c r="AN34" s="38"/>
      <c r="AO34" s="38"/>
      <c r="AP34" s="34"/>
    </row>
    <row r="35" spans="1:42" s="1" customFormat="1" ht="25.5">
      <c r="A35" s="55">
        <f t="shared" si="4"/>
        <v>125.02900000000014</v>
      </c>
      <c r="B35" s="132" t="s">
        <v>192</v>
      </c>
      <c r="C35" s="78" t="s">
        <v>193</v>
      </c>
      <c r="D35" s="48" t="s">
        <v>95</v>
      </c>
      <c r="E35" s="48" t="s">
        <v>96</v>
      </c>
      <c r="F35" s="49" t="s">
        <v>39</v>
      </c>
      <c r="G35" s="49" t="s">
        <v>46</v>
      </c>
      <c r="H35" s="51">
        <v>43983</v>
      </c>
      <c r="I35" s="51">
        <v>44012</v>
      </c>
      <c r="J35" s="23" t="str">
        <f t="shared" si="3"/>
        <v>01.06.20 - 30.06.20 (1 months)</v>
      </c>
      <c r="K35" s="29" t="s">
        <v>30</v>
      </c>
      <c r="L35" s="25">
        <v>700</v>
      </c>
      <c r="M35" s="25">
        <v>1500</v>
      </c>
      <c r="N35" s="26">
        <v>8</v>
      </c>
      <c r="O35" s="25">
        <v>700</v>
      </c>
      <c r="P35" s="25">
        <v>1500</v>
      </c>
      <c r="Q35" s="26">
        <v>8</v>
      </c>
      <c r="R35" s="25">
        <v>700</v>
      </c>
      <c r="S35" s="25">
        <v>1500</v>
      </c>
      <c r="T35" s="35">
        <v>8</v>
      </c>
      <c r="U35" s="24">
        <v>315.45</v>
      </c>
      <c r="V35" s="38">
        <v>0</v>
      </c>
      <c r="W35" s="38">
        <v>0</v>
      </c>
      <c r="X35" s="37" t="s">
        <v>58</v>
      </c>
      <c r="Y35" s="38">
        <v>4</v>
      </c>
      <c r="Z35" s="38">
        <v>0</v>
      </c>
      <c r="AA35" s="38">
        <v>45</v>
      </c>
      <c r="AB35" s="38">
        <v>4</v>
      </c>
      <c r="AC35" s="38">
        <v>18</v>
      </c>
      <c r="AD35" s="38">
        <v>45</v>
      </c>
      <c r="AE35" s="38">
        <v>45</v>
      </c>
      <c r="AF35" s="38">
        <v>18</v>
      </c>
      <c r="AG35" s="38">
        <v>45</v>
      </c>
      <c r="AH35" s="38">
        <v>18</v>
      </c>
      <c r="AI35" s="38">
        <v>45</v>
      </c>
      <c r="AJ35" s="39"/>
      <c r="AK35" s="39"/>
      <c r="AL35" s="36"/>
      <c r="AM35" s="34" t="s">
        <v>61</v>
      </c>
      <c r="AN35" s="38"/>
      <c r="AO35" s="38"/>
      <c r="AP35" s="34"/>
    </row>
    <row r="36" spans="1:42" s="1" customFormat="1" ht="25.5">
      <c r="A36" s="55">
        <f t="shared" si="4"/>
        <v>125.03000000000014</v>
      </c>
      <c r="B36" s="132" t="s">
        <v>192</v>
      </c>
      <c r="C36" s="78" t="s">
        <v>193</v>
      </c>
      <c r="D36" s="48" t="s">
        <v>95</v>
      </c>
      <c r="E36" s="48" t="s">
        <v>96</v>
      </c>
      <c r="F36" s="49" t="s">
        <v>39</v>
      </c>
      <c r="G36" s="49" t="s">
        <v>46</v>
      </c>
      <c r="H36" s="51">
        <v>43983</v>
      </c>
      <c r="I36" s="51">
        <v>44012</v>
      </c>
      <c r="J36" s="23" t="str">
        <f t="shared" si="3"/>
        <v>01.06.20 - 30.06.20 (1 months)</v>
      </c>
      <c r="K36" s="29" t="s">
        <v>30</v>
      </c>
      <c r="L36" s="25">
        <v>1500</v>
      </c>
      <c r="M36" s="25">
        <v>2300</v>
      </c>
      <c r="N36" s="26">
        <v>8</v>
      </c>
      <c r="O36" s="25">
        <v>1500</v>
      </c>
      <c r="P36" s="25">
        <v>2300</v>
      </c>
      <c r="Q36" s="26">
        <v>8</v>
      </c>
      <c r="R36" s="25">
        <v>1500</v>
      </c>
      <c r="S36" s="25">
        <v>2300</v>
      </c>
      <c r="T36" s="35">
        <v>8</v>
      </c>
      <c r="U36" s="24">
        <v>337.05</v>
      </c>
      <c r="V36" s="38">
        <v>0</v>
      </c>
      <c r="W36" s="38">
        <v>0</v>
      </c>
      <c r="X36" s="37" t="s">
        <v>58</v>
      </c>
      <c r="Y36" s="38">
        <v>4</v>
      </c>
      <c r="Z36" s="38">
        <v>0</v>
      </c>
      <c r="AA36" s="38">
        <v>45</v>
      </c>
      <c r="AB36" s="38">
        <v>4</v>
      </c>
      <c r="AC36" s="38">
        <v>18</v>
      </c>
      <c r="AD36" s="38">
        <v>45</v>
      </c>
      <c r="AE36" s="38">
        <v>45</v>
      </c>
      <c r="AF36" s="38">
        <v>18</v>
      </c>
      <c r="AG36" s="38">
        <v>45</v>
      </c>
      <c r="AH36" s="38">
        <v>18</v>
      </c>
      <c r="AI36" s="38">
        <v>45</v>
      </c>
      <c r="AJ36" s="39"/>
      <c r="AK36" s="39"/>
      <c r="AL36" s="36"/>
      <c r="AM36" s="34"/>
      <c r="AN36" s="38"/>
      <c r="AO36" s="38"/>
      <c r="AP36" s="34"/>
    </row>
    <row r="37" spans="1:42" s="1" customFormat="1" ht="25.5">
      <c r="A37" s="55">
        <f t="shared" si="4"/>
        <v>125.03100000000015</v>
      </c>
      <c r="B37" s="132" t="s">
        <v>192</v>
      </c>
      <c r="C37" s="78" t="s">
        <v>193</v>
      </c>
      <c r="D37" s="48" t="s">
        <v>97</v>
      </c>
      <c r="E37" s="48" t="s">
        <v>98</v>
      </c>
      <c r="F37" s="49" t="s">
        <v>39</v>
      </c>
      <c r="G37" s="49" t="s">
        <v>57</v>
      </c>
      <c r="H37" s="51">
        <v>43982</v>
      </c>
      <c r="I37" s="51">
        <v>44012</v>
      </c>
      <c r="J37" s="23" t="str">
        <f t="shared" si="3"/>
        <v>31.05.20 - 30.06.20 (1 months)</v>
      </c>
      <c r="K37" s="29" t="s">
        <v>30</v>
      </c>
      <c r="L37" s="25">
        <v>2300</v>
      </c>
      <c r="M37" s="25">
        <v>700</v>
      </c>
      <c r="N37" s="26">
        <v>8</v>
      </c>
      <c r="O37" s="25">
        <v>2300</v>
      </c>
      <c r="P37" s="25">
        <v>700</v>
      </c>
      <c r="Q37" s="26">
        <v>8</v>
      </c>
      <c r="R37" s="25">
        <v>2300</v>
      </c>
      <c r="S37" s="25">
        <v>700</v>
      </c>
      <c r="T37" s="35">
        <v>8</v>
      </c>
      <c r="U37" s="24">
        <v>30.95</v>
      </c>
      <c r="V37" s="38">
        <v>0</v>
      </c>
      <c r="W37" s="38">
        <v>0</v>
      </c>
      <c r="X37" s="37"/>
      <c r="Y37" s="38"/>
      <c r="Z37" s="38"/>
      <c r="AA37" s="38"/>
      <c r="AB37" s="38"/>
      <c r="AC37" s="38">
        <v>2</v>
      </c>
      <c r="AD37" s="38">
        <v>5</v>
      </c>
      <c r="AE37" s="38">
        <v>5</v>
      </c>
      <c r="AF37" s="38">
        <v>2</v>
      </c>
      <c r="AG37" s="38">
        <v>5</v>
      </c>
      <c r="AH37" s="38">
        <v>2</v>
      </c>
      <c r="AI37" s="38">
        <v>5</v>
      </c>
      <c r="AJ37" s="39"/>
      <c r="AK37" s="39"/>
      <c r="AL37" s="36"/>
      <c r="AM37" s="34"/>
      <c r="AN37" s="38"/>
      <c r="AO37" s="38"/>
      <c r="AP37" s="34"/>
    </row>
    <row r="38" spans="1:42" s="1" customFormat="1" ht="25.5">
      <c r="A38" s="55">
        <f t="shared" si="4"/>
        <v>125.03200000000015</v>
      </c>
      <c r="B38" s="132" t="s">
        <v>192</v>
      </c>
      <c r="C38" s="78" t="s">
        <v>193</v>
      </c>
      <c r="D38" s="48" t="s">
        <v>97</v>
      </c>
      <c r="E38" s="48" t="s">
        <v>98</v>
      </c>
      <c r="F38" s="49" t="s">
        <v>39</v>
      </c>
      <c r="G38" s="49" t="s">
        <v>57</v>
      </c>
      <c r="H38" s="51">
        <v>43983</v>
      </c>
      <c r="I38" s="51">
        <v>44012</v>
      </c>
      <c r="J38" s="23" t="str">
        <f t="shared" si="3"/>
        <v>01.06.20 - 30.06.20 (1 months)</v>
      </c>
      <c r="K38" s="29" t="s">
        <v>30</v>
      </c>
      <c r="L38" s="25">
        <v>700</v>
      </c>
      <c r="M38" s="25">
        <v>1500</v>
      </c>
      <c r="N38" s="26">
        <v>8</v>
      </c>
      <c r="O38" s="25">
        <v>700</v>
      </c>
      <c r="P38" s="25">
        <v>1500</v>
      </c>
      <c r="Q38" s="26">
        <v>8</v>
      </c>
      <c r="R38" s="25">
        <v>700</v>
      </c>
      <c r="S38" s="25">
        <v>1500</v>
      </c>
      <c r="T38" s="35">
        <v>8</v>
      </c>
      <c r="U38" s="24">
        <v>35.049999999999997</v>
      </c>
      <c r="V38" s="38">
        <v>0</v>
      </c>
      <c r="W38" s="38">
        <v>0</v>
      </c>
      <c r="X38" s="37"/>
      <c r="Y38" s="38"/>
      <c r="Z38" s="38"/>
      <c r="AA38" s="38"/>
      <c r="AB38" s="38"/>
      <c r="AC38" s="38">
        <v>2</v>
      </c>
      <c r="AD38" s="38">
        <v>5</v>
      </c>
      <c r="AE38" s="38">
        <v>5</v>
      </c>
      <c r="AF38" s="38">
        <v>2</v>
      </c>
      <c r="AG38" s="38">
        <v>5</v>
      </c>
      <c r="AH38" s="38">
        <v>2</v>
      </c>
      <c r="AI38" s="38">
        <v>5</v>
      </c>
      <c r="AJ38" s="39"/>
      <c r="AK38" s="39"/>
      <c r="AL38" s="36"/>
      <c r="AM38" s="34"/>
      <c r="AN38" s="38"/>
      <c r="AO38" s="38"/>
      <c r="AP38" s="34"/>
    </row>
    <row r="39" spans="1:42" s="1" customFormat="1" ht="25.5">
      <c r="A39" s="55">
        <f t="shared" si="4"/>
        <v>125.03300000000016</v>
      </c>
      <c r="B39" s="132" t="s">
        <v>192</v>
      </c>
      <c r="C39" s="78" t="s">
        <v>193</v>
      </c>
      <c r="D39" s="48" t="s">
        <v>97</v>
      </c>
      <c r="E39" s="48" t="s">
        <v>98</v>
      </c>
      <c r="F39" s="49" t="s">
        <v>39</v>
      </c>
      <c r="G39" s="49" t="s">
        <v>57</v>
      </c>
      <c r="H39" s="51">
        <v>43983</v>
      </c>
      <c r="I39" s="51">
        <v>44012</v>
      </c>
      <c r="J39" s="23" t="str">
        <f t="shared" si="3"/>
        <v>01.06.20 - 30.06.20 (1 months)</v>
      </c>
      <c r="K39" s="29" t="s">
        <v>30</v>
      </c>
      <c r="L39" s="25">
        <v>1500</v>
      </c>
      <c r="M39" s="25">
        <v>2300</v>
      </c>
      <c r="N39" s="26">
        <v>8</v>
      </c>
      <c r="O39" s="25">
        <v>1500</v>
      </c>
      <c r="P39" s="25">
        <v>2300</v>
      </c>
      <c r="Q39" s="26">
        <v>8</v>
      </c>
      <c r="R39" s="25">
        <v>1500</v>
      </c>
      <c r="S39" s="25">
        <v>2300</v>
      </c>
      <c r="T39" s="35">
        <v>8</v>
      </c>
      <c r="U39" s="33">
        <v>39.950000000000003</v>
      </c>
      <c r="V39" s="38">
        <v>0</v>
      </c>
      <c r="W39" s="38">
        <v>0</v>
      </c>
      <c r="X39" s="37"/>
      <c r="Y39" s="38"/>
      <c r="Z39" s="38"/>
      <c r="AA39" s="38"/>
      <c r="AB39" s="38"/>
      <c r="AC39" s="24">
        <v>2</v>
      </c>
      <c r="AD39" s="24">
        <v>5</v>
      </c>
      <c r="AE39" s="24">
        <v>5</v>
      </c>
      <c r="AF39" s="24">
        <v>2</v>
      </c>
      <c r="AG39" s="24">
        <v>5</v>
      </c>
      <c r="AH39" s="24">
        <v>2</v>
      </c>
      <c r="AI39" s="24">
        <v>5</v>
      </c>
      <c r="AJ39" s="39"/>
      <c r="AK39" s="39"/>
      <c r="AL39" s="36"/>
      <c r="AM39" s="34"/>
      <c r="AN39" s="38"/>
      <c r="AO39" s="38"/>
      <c r="AP39" s="34"/>
    </row>
    <row r="40" spans="1:42" s="1" customFormat="1" ht="25.5">
      <c r="A40" s="55">
        <f t="shared" si="4"/>
        <v>125.03400000000016</v>
      </c>
      <c r="B40" s="132" t="s">
        <v>192</v>
      </c>
      <c r="C40" s="78" t="s">
        <v>193</v>
      </c>
      <c r="D40" s="48" t="s">
        <v>99</v>
      </c>
      <c r="E40" s="48" t="s">
        <v>100</v>
      </c>
      <c r="F40" s="46" t="s">
        <v>39</v>
      </c>
      <c r="G40" s="46" t="s">
        <v>54</v>
      </c>
      <c r="H40" s="51">
        <v>43983</v>
      </c>
      <c r="I40" s="51">
        <v>44012</v>
      </c>
      <c r="J40" s="23" t="str">
        <f t="shared" si="3"/>
        <v>01.06.20 - 30.06.20 (1 months)</v>
      </c>
      <c r="K40" s="29" t="s">
        <v>30</v>
      </c>
      <c r="L40" s="25">
        <v>700</v>
      </c>
      <c r="M40" s="25">
        <v>2300</v>
      </c>
      <c r="N40" s="26">
        <v>16</v>
      </c>
      <c r="O40" s="25">
        <v>700</v>
      </c>
      <c r="P40" s="25">
        <v>2300</v>
      </c>
      <c r="Q40" s="26">
        <v>16</v>
      </c>
      <c r="R40" s="25">
        <v>700</v>
      </c>
      <c r="S40" s="25">
        <v>2300</v>
      </c>
      <c r="T40" s="35">
        <v>16</v>
      </c>
      <c r="U40" s="33">
        <v>3.98</v>
      </c>
      <c r="V40" s="38">
        <v>0</v>
      </c>
      <c r="W40" s="38">
        <v>0</v>
      </c>
      <c r="X40" s="37"/>
      <c r="Y40" s="38"/>
      <c r="Z40" s="38"/>
      <c r="AA40" s="38"/>
      <c r="AB40" s="38"/>
      <c r="AC40" s="24"/>
      <c r="AD40" s="24"/>
      <c r="AE40" s="24"/>
      <c r="AF40" s="24"/>
      <c r="AG40" s="24"/>
      <c r="AH40" s="24"/>
      <c r="AI40" s="24"/>
      <c r="AJ40" s="39"/>
      <c r="AK40" s="39"/>
      <c r="AL40" s="36"/>
      <c r="AM40" s="34"/>
      <c r="AN40" s="38"/>
      <c r="AO40" s="38">
        <v>2</v>
      </c>
      <c r="AP40" s="34" t="s">
        <v>101</v>
      </c>
    </row>
    <row r="41" spans="1:42" s="1" customFormat="1" ht="25.5">
      <c r="A41" s="55">
        <f t="shared" si="4"/>
        <v>125.03500000000017</v>
      </c>
      <c r="B41" s="132" t="s">
        <v>192</v>
      </c>
      <c r="C41" s="78" t="s">
        <v>193</v>
      </c>
      <c r="D41" s="48" t="s">
        <v>99</v>
      </c>
      <c r="E41" s="48" t="s">
        <v>100</v>
      </c>
      <c r="F41" s="46" t="s">
        <v>39</v>
      </c>
      <c r="G41" s="46" t="s">
        <v>54</v>
      </c>
      <c r="H41" s="51">
        <v>43982</v>
      </c>
      <c r="I41" s="51">
        <v>44012</v>
      </c>
      <c r="J41" s="23" t="str">
        <f t="shared" si="3"/>
        <v>31.05.20 - 30.06.20 (1 months)</v>
      </c>
      <c r="K41" s="29" t="s">
        <v>30</v>
      </c>
      <c r="L41" s="25">
        <v>2300</v>
      </c>
      <c r="M41" s="25">
        <v>700</v>
      </c>
      <c r="N41" s="26">
        <v>8</v>
      </c>
      <c r="O41" s="25">
        <v>2300</v>
      </c>
      <c r="P41" s="25">
        <v>700</v>
      </c>
      <c r="Q41" s="26">
        <v>8</v>
      </c>
      <c r="R41" s="25">
        <v>2300</v>
      </c>
      <c r="S41" s="25">
        <v>700</v>
      </c>
      <c r="T41" s="35">
        <v>8</v>
      </c>
      <c r="U41" s="33">
        <v>3</v>
      </c>
      <c r="V41" s="38">
        <v>0</v>
      </c>
      <c r="W41" s="38">
        <v>0</v>
      </c>
      <c r="X41" s="37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9"/>
      <c r="AK41" s="39"/>
      <c r="AL41" s="36"/>
      <c r="AM41" s="34"/>
      <c r="AN41" s="38"/>
      <c r="AO41" s="38">
        <v>2</v>
      </c>
      <c r="AP41" s="34" t="s">
        <v>101</v>
      </c>
    </row>
    <row r="42" spans="1:42" s="1" customFormat="1" ht="25.5">
      <c r="A42" s="55">
        <f t="shared" si="4"/>
        <v>125.03600000000017</v>
      </c>
      <c r="B42" s="54" t="s">
        <v>191</v>
      </c>
      <c r="C42" s="136">
        <v>2</v>
      </c>
      <c r="D42" s="49" t="s">
        <v>102</v>
      </c>
      <c r="E42" s="49" t="s">
        <v>103</v>
      </c>
      <c r="F42" s="49" t="s">
        <v>39</v>
      </c>
      <c r="G42" s="49" t="s">
        <v>53</v>
      </c>
      <c r="H42" s="51">
        <v>43982</v>
      </c>
      <c r="I42" s="51">
        <v>44012</v>
      </c>
      <c r="J42" s="23" t="str">
        <f t="shared" si="3"/>
        <v>31.05.20 - 30.06.20 (1 months)</v>
      </c>
      <c r="K42" s="29" t="s">
        <v>30</v>
      </c>
      <c r="L42" s="25">
        <v>2300</v>
      </c>
      <c r="M42" s="25">
        <v>700</v>
      </c>
      <c r="N42" s="26">
        <v>8</v>
      </c>
      <c r="O42" s="25">
        <v>2300</v>
      </c>
      <c r="P42" s="25">
        <v>700</v>
      </c>
      <c r="Q42" s="26">
        <v>8</v>
      </c>
      <c r="R42" s="25">
        <v>2300</v>
      </c>
      <c r="S42" s="25">
        <v>700</v>
      </c>
      <c r="T42" s="35">
        <v>8</v>
      </c>
      <c r="U42" s="44">
        <v>1</v>
      </c>
      <c r="V42" s="38">
        <v>1.1499999999999999</v>
      </c>
      <c r="W42" s="38"/>
      <c r="X42" s="37"/>
      <c r="Y42" s="38"/>
      <c r="Z42" s="38"/>
      <c r="AA42" s="38"/>
      <c r="AB42" s="38"/>
      <c r="AC42" s="24"/>
      <c r="AD42" s="24"/>
      <c r="AE42" s="24"/>
      <c r="AF42" s="24"/>
      <c r="AG42" s="24"/>
      <c r="AH42" s="24"/>
      <c r="AI42" s="24"/>
      <c r="AJ42" s="39"/>
      <c r="AK42" s="39"/>
      <c r="AL42" s="36"/>
      <c r="AM42" s="24"/>
      <c r="AN42" s="38"/>
      <c r="AO42" s="38">
        <v>1</v>
      </c>
      <c r="AP42" s="34"/>
    </row>
    <row r="43" spans="1:42" s="1" customFormat="1" ht="25.5">
      <c r="A43" s="55">
        <f t="shared" si="4"/>
        <v>125.03700000000018</v>
      </c>
      <c r="B43" s="132" t="s">
        <v>192</v>
      </c>
      <c r="C43" s="78" t="s">
        <v>193</v>
      </c>
      <c r="D43" s="49" t="s">
        <v>102</v>
      </c>
      <c r="E43" s="49" t="s">
        <v>103</v>
      </c>
      <c r="F43" s="49" t="s">
        <v>39</v>
      </c>
      <c r="G43" s="49" t="s">
        <v>53</v>
      </c>
      <c r="H43" s="51">
        <v>43983</v>
      </c>
      <c r="I43" s="51">
        <v>44012</v>
      </c>
      <c r="J43" s="23" t="str">
        <f t="shared" si="3"/>
        <v>01.06.20 - 30.06.20 (1 months)</v>
      </c>
      <c r="K43" s="29" t="s">
        <v>30</v>
      </c>
      <c r="L43" s="25">
        <v>700</v>
      </c>
      <c r="M43" s="25">
        <v>1500</v>
      </c>
      <c r="N43" s="26">
        <v>8</v>
      </c>
      <c r="O43" s="25">
        <v>700</v>
      </c>
      <c r="P43" s="25">
        <v>1500</v>
      </c>
      <c r="Q43" s="26">
        <v>8</v>
      </c>
      <c r="R43" s="25">
        <v>700</v>
      </c>
      <c r="S43" s="25">
        <v>1500</v>
      </c>
      <c r="T43" s="35">
        <v>8</v>
      </c>
      <c r="U43" s="33">
        <v>2</v>
      </c>
      <c r="V43" s="38">
        <v>3.49</v>
      </c>
      <c r="W43" s="38"/>
      <c r="X43" s="37"/>
      <c r="Y43" s="38"/>
      <c r="Z43" s="38"/>
      <c r="AA43" s="38"/>
      <c r="AB43" s="38"/>
      <c r="AC43" s="24"/>
      <c r="AD43" s="24"/>
      <c r="AE43" s="24"/>
      <c r="AF43" s="24"/>
      <c r="AG43" s="24"/>
      <c r="AH43" s="24"/>
      <c r="AI43" s="24"/>
      <c r="AJ43" s="39"/>
      <c r="AK43" s="39"/>
      <c r="AL43" s="36"/>
      <c r="AM43" s="24" t="s">
        <v>61</v>
      </c>
      <c r="AN43" s="38"/>
      <c r="AO43" s="38">
        <v>2</v>
      </c>
      <c r="AP43" s="34"/>
    </row>
    <row r="44" spans="1:42" s="1" customFormat="1" ht="25.5">
      <c r="A44" s="55">
        <f t="shared" si="4"/>
        <v>125.03800000000018</v>
      </c>
      <c r="B44" s="132" t="s">
        <v>192</v>
      </c>
      <c r="C44" s="78" t="s">
        <v>193</v>
      </c>
      <c r="D44" s="49" t="s">
        <v>102</v>
      </c>
      <c r="E44" s="49" t="s">
        <v>103</v>
      </c>
      <c r="F44" s="49" t="s">
        <v>39</v>
      </c>
      <c r="G44" s="49" t="s">
        <v>53</v>
      </c>
      <c r="H44" s="51">
        <v>43983</v>
      </c>
      <c r="I44" s="51">
        <v>44012</v>
      </c>
      <c r="J44" s="23" t="str">
        <f t="shared" si="3"/>
        <v>01.06.20 - 30.06.20 (1 months)</v>
      </c>
      <c r="K44" s="29" t="s">
        <v>30</v>
      </c>
      <c r="L44" s="25">
        <v>1900</v>
      </c>
      <c r="M44" s="25">
        <v>2300</v>
      </c>
      <c r="N44" s="26">
        <v>4</v>
      </c>
      <c r="O44" s="25">
        <v>1900</v>
      </c>
      <c r="P44" s="25">
        <v>2300</v>
      </c>
      <c r="Q44" s="26">
        <v>4</v>
      </c>
      <c r="R44" s="25">
        <v>1900</v>
      </c>
      <c r="S44" s="25">
        <v>2300</v>
      </c>
      <c r="T44" s="35">
        <v>4</v>
      </c>
      <c r="U44" s="45">
        <v>2</v>
      </c>
      <c r="V44" s="38">
        <v>3.08</v>
      </c>
      <c r="W44" s="38"/>
      <c r="X44" s="37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9"/>
      <c r="AK44" s="39"/>
      <c r="AL44" s="36"/>
      <c r="AM44" s="34"/>
      <c r="AN44" s="38"/>
      <c r="AO44" s="38">
        <v>2</v>
      </c>
      <c r="AP44" s="39"/>
    </row>
    <row r="45" spans="1:42" s="1" customFormat="1" ht="25.5">
      <c r="A45" s="55">
        <f t="shared" si="4"/>
        <v>125.03900000000019</v>
      </c>
      <c r="B45" s="54" t="s">
        <v>191</v>
      </c>
      <c r="C45" s="136">
        <v>2</v>
      </c>
      <c r="D45" s="49" t="s">
        <v>102</v>
      </c>
      <c r="E45" s="49" t="s">
        <v>104</v>
      </c>
      <c r="F45" s="49" t="s">
        <v>39</v>
      </c>
      <c r="G45" s="49" t="s">
        <v>53</v>
      </c>
      <c r="H45" s="51">
        <v>43983</v>
      </c>
      <c r="I45" s="51">
        <v>44012</v>
      </c>
      <c r="J45" s="23" t="str">
        <f t="shared" si="3"/>
        <v>01.06.20 - 30.06.20 (1 months)</v>
      </c>
      <c r="K45" s="29" t="s">
        <v>30</v>
      </c>
      <c r="L45" s="25">
        <v>300</v>
      </c>
      <c r="M45" s="25">
        <v>700</v>
      </c>
      <c r="N45" s="26">
        <v>4</v>
      </c>
      <c r="O45" s="25">
        <v>300</v>
      </c>
      <c r="P45" s="25">
        <v>700</v>
      </c>
      <c r="Q45" s="26">
        <v>4</v>
      </c>
      <c r="R45" s="25">
        <v>300</v>
      </c>
      <c r="S45" s="25">
        <v>700</v>
      </c>
      <c r="T45" s="35">
        <v>4</v>
      </c>
      <c r="U45" s="45">
        <v>1</v>
      </c>
      <c r="V45" s="38">
        <v>1.1499999999999999</v>
      </c>
      <c r="W45" s="38"/>
      <c r="X45" s="37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9"/>
      <c r="AK45" s="39"/>
      <c r="AL45" s="36"/>
      <c r="AM45" s="34"/>
      <c r="AN45" s="38"/>
      <c r="AO45" s="38">
        <v>1</v>
      </c>
      <c r="AP45" s="39"/>
    </row>
    <row r="46" spans="1:42" s="1" customFormat="1" ht="25.5">
      <c r="A46" s="55">
        <f t="shared" si="4"/>
        <v>125.04000000000019</v>
      </c>
      <c r="B46" s="132" t="s">
        <v>192</v>
      </c>
      <c r="C46" s="78" t="s">
        <v>193</v>
      </c>
      <c r="D46" s="48" t="s">
        <v>102</v>
      </c>
      <c r="E46" s="48" t="s">
        <v>104</v>
      </c>
      <c r="F46" s="49" t="s">
        <v>39</v>
      </c>
      <c r="G46" s="49" t="s">
        <v>53</v>
      </c>
      <c r="H46" s="51">
        <v>43983</v>
      </c>
      <c r="I46" s="51">
        <v>44012</v>
      </c>
      <c r="J46" s="23" t="str">
        <f t="shared" si="3"/>
        <v>01.06.20 - 30.06.20 (1 months)</v>
      </c>
      <c r="K46" s="29" t="s">
        <v>30</v>
      </c>
      <c r="L46" s="25">
        <v>1100</v>
      </c>
      <c r="M46" s="25">
        <v>1500</v>
      </c>
      <c r="N46" s="26">
        <v>4</v>
      </c>
      <c r="O46" s="25">
        <v>1100</v>
      </c>
      <c r="P46" s="25">
        <v>1500</v>
      </c>
      <c r="Q46" s="26">
        <v>4</v>
      </c>
      <c r="R46" s="25">
        <v>1100</v>
      </c>
      <c r="S46" s="25">
        <v>1500</v>
      </c>
      <c r="T46" s="35">
        <v>4</v>
      </c>
      <c r="U46" s="45">
        <v>1</v>
      </c>
      <c r="V46" s="38">
        <v>1.74</v>
      </c>
      <c r="W46" s="38"/>
      <c r="X46" s="37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9"/>
      <c r="AK46" s="39"/>
      <c r="AL46" s="36"/>
      <c r="AM46" s="34"/>
      <c r="AN46" s="38"/>
      <c r="AO46" s="38">
        <v>1</v>
      </c>
      <c r="AP46" s="39"/>
    </row>
    <row r="47" spans="1:42" s="1" customFormat="1" ht="25.5">
      <c r="A47" s="55">
        <f t="shared" si="4"/>
        <v>125.0410000000002</v>
      </c>
      <c r="B47" s="132" t="s">
        <v>192</v>
      </c>
      <c r="C47" s="78" t="s">
        <v>193</v>
      </c>
      <c r="D47" s="48" t="s">
        <v>102</v>
      </c>
      <c r="E47" s="48" t="s">
        <v>104</v>
      </c>
      <c r="F47" s="49" t="s">
        <v>39</v>
      </c>
      <c r="G47" s="49" t="s">
        <v>53</v>
      </c>
      <c r="H47" s="51">
        <v>43983</v>
      </c>
      <c r="I47" s="51">
        <v>44012</v>
      </c>
      <c r="J47" s="23" t="str">
        <f t="shared" si="3"/>
        <v>01.06.20 - 30.06.20 (1 months)</v>
      </c>
      <c r="K47" s="29" t="s">
        <v>30</v>
      </c>
      <c r="L47" s="25">
        <v>1500</v>
      </c>
      <c r="M47" s="25">
        <v>1900</v>
      </c>
      <c r="N47" s="26">
        <v>4</v>
      </c>
      <c r="O47" s="25">
        <v>1500</v>
      </c>
      <c r="P47" s="25">
        <v>1900</v>
      </c>
      <c r="Q47" s="26">
        <v>4</v>
      </c>
      <c r="R47" s="25">
        <v>1500</v>
      </c>
      <c r="S47" s="25">
        <v>1900</v>
      </c>
      <c r="T47" s="26">
        <v>4</v>
      </c>
      <c r="U47" s="24">
        <v>3</v>
      </c>
      <c r="V47" s="24">
        <v>4.49</v>
      </c>
      <c r="W47" s="33"/>
      <c r="X47" s="30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34"/>
      <c r="AK47" s="34"/>
      <c r="AL47" s="31"/>
      <c r="AM47" s="34"/>
      <c r="AN47" s="24"/>
      <c r="AO47" s="24">
        <v>3</v>
      </c>
      <c r="AP47" s="34"/>
    </row>
    <row r="48" spans="1:42" s="1" customFormat="1" ht="25.5">
      <c r="A48" s="55">
        <f t="shared" si="4"/>
        <v>125.0420000000002</v>
      </c>
      <c r="B48" s="132" t="s">
        <v>192</v>
      </c>
      <c r="C48" s="78" t="s">
        <v>193</v>
      </c>
      <c r="D48" s="48" t="s">
        <v>105</v>
      </c>
      <c r="E48" s="49" t="s">
        <v>106</v>
      </c>
      <c r="F48" s="46" t="s">
        <v>39</v>
      </c>
      <c r="G48" s="46" t="s">
        <v>47</v>
      </c>
      <c r="H48" s="51">
        <v>43982</v>
      </c>
      <c r="I48" s="51">
        <v>44012</v>
      </c>
      <c r="J48" s="23" t="str">
        <f t="shared" si="3"/>
        <v>31.05.20 - 30.06.20 (1 months)</v>
      </c>
      <c r="K48" s="29" t="s">
        <v>30</v>
      </c>
      <c r="L48" s="25">
        <v>2300</v>
      </c>
      <c r="M48" s="25">
        <v>700</v>
      </c>
      <c r="N48" s="26">
        <v>8</v>
      </c>
      <c r="O48" s="25">
        <v>2300</v>
      </c>
      <c r="P48" s="25">
        <v>700</v>
      </c>
      <c r="Q48" s="26">
        <v>8</v>
      </c>
      <c r="R48" s="25">
        <v>2300</v>
      </c>
      <c r="S48" s="25">
        <v>700</v>
      </c>
      <c r="T48" s="35">
        <v>8</v>
      </c>
      <c r="U48" s="24">
        <v>117.99</v>
      </c>
      <c r="V48" s="24"/>
      <c r="W48" s="33"/>
      <c r="X48" s="30" t="s">
        <v>112</v>
      </c>
      <c r="Y48" s="24"/>
      <c r="Z48" s="24"/>
      <c r="AA48" s="24"/>
      <c r="AB48" s="24"/>
      <c r="AC48" s="24">
        <v>7.6</v>
      </c>
      <c r="AD48" s="24">
        <v>19</v>
      </c>
      <c r="AE48" s="24">
        <v>19</v>
      </c>
      <c r="AF48" s="24">
        <v>7.6</v>
      </c>
      <c r="AG48" s="24">
        <v>19</v>
      </c>
      <c r="AH48" s="24">
        <v>7.6</v>
      </c>
      <c r="AI48" s="24">
        <v>19</v>
      </c>
      <c r="AJ48" s="34"/>
      <c r="AK48" s="34"/>
      <c r="AL48" s="36"/>
      <c r="AM48" s="34"/>
      <c r="AN48" s="38"/>
      <c r="AO48" s="38"/>
      <c r="AP48" s="39"/>
    </row>
    <row r="49" spans="1:43" s="1" customFormat="1" ht="45" customHeight="1">
      <c r="A49" s="55">
        <f t="shared" si="4"/>
        <v>125.04300000000021</v>
      </c>
      <c r="B49" s="132" t="s">
        <v>192</v>
      </c>
      <c r="C49" s="78" t="s">
        <v>193</v>
      </c>
      <c r="D49" s="48" t="s">
        <v>105</v>
      </c>
      <c r="E49" s="49" t="s">
        <v>106</v>
      </c>
      <c r="F49" s="46" t="s">
        <v>39</v>
      </c>
      <c r="G49" s="46" t="s">
        <v>47</v>
      </c>
      <c r="H49" s="51">
        <v>43983</v>
      </c>
      <c r="I49" s="51">
        <v>44012</v>
      </c>
      <c r="J49" s="23" t="str">
        <f t="shared" si="3"/>
        <v>01.06.20 - 30.06.20 (1 months)</v>
      </c>
      <c r="K49" s="29" t="s">
        <v>30</v>
      </c>
      <c r="L49" s="25">
        <v>700</v>
      </c>
      <c r="M49" s="25">
        <v>1500</v>
      </c>
      <c r="N49" s="26">
        <v>8</v>
      </c>
      <c r="O49" s="25">
        <v>700</v>
      </c>
      <c r="P49" s="25">
        <v>1500</v>
      </c>
      <c r="Q49" s="26">
        <v>8</v>
      </c>
      <c r="R49" s="25">
        <v>700</v>
      </c>
      <c r="S49" s="25">
        <v>1500</v>
      </c>
      <c r="T49" s="35">
        <v>8</v>
      </c>
      <c r="U49" s="24">
        <v>133</v>
      </c>
      <c r="V49" s="24"/>
      <c r="W49" s="33"/>
      <c r="X49" s="30" t="s">
        <v>112</v>
      </c>
      <c r="Y49" s="24"/>
      <c r="Z49" s="24"/>
      <c r="AA49" s="24"/>
      <c r="AB49" s="24"/>
      <c r="AC49" s="24">
        <v>7.6</v>
      </c>
      <c r="AD49" s="24">
        <v>19</v>
      </c>
      <c r="AE49" s="24">
        <v>19</v>
      </c>
      <c r="AF49" s="24">
        <v>7.6</v>
      </c>
      <c r="AG49" s="24">
        <v>19</v>
      </c>
      <c r="AH49" s="24">
        <v>7.6</v>
      </c>
      <c r="AI49" s="24">
        <v>19</v>
      </c>
      <c r="AJ49" s="34"/>
      <c r="AK49" s="34"/>
      <c r="AL49" s="36"/>
      <c r="AM49" s="34" t="s">
        <v>61</v>
      </c>
      <c r="AN49" s="38"/>
      <c r="AO49" s="38"/>
      <c r="AP49" s="39"/>
    </row>
    <row r="50" spans="1:43" s="1" customFormat="1" ht="45" customHeight="1">
      <c r="A50" s="55">
        <f t="shared" si="4"/>
        <v>125.04400000000021</v>
      </c>
      <c r="B50" s="132" t="s">
        <v>192</v>
      </c>
      <c r="C50" s="78" t="s">
        <v>193</v>
      </c>
      <c r="D50" s="49" t="s">
        <v>105</v>
      </c>
      <c r="E50" s="49" t="s">
        <v>106</v>
      </c>
      <c r="F50" s="46" t="s">
        <v>39</v>
      </c>
      <c r="G50" s="46" t="s">
        <v>47</v>
      </c>
      <c r="H50" s="51">
        <v>43983</v>
      </c>
      <c r="I50" s="51">
        <v>44012</v>
      </c>
      <c r="J50" s="23" t="str">
        <f t="shared" si="3"/>
        <v>01.06.20 - 30.06.20 (1 months)</v>
      </c>
      <c r="K50" s="29" t="s">
        <v>30</v>
      </c>
      <c r="L50" s="25">
        <v>1500</v>
      </c>
      <c r="M50" s="25">
        <v>2300</v>
      </c>
      <c r="N50" s="26">
        <v>8</v>
      </c>
      <c r="O50" s="25">
        <v>1500</v>
      </c>
      <c r="P50" s="25">
        <v>2300</v>
      </c>
      <c r="Q50" s="26">
        <v>8</v>
      </c>
      <c r="R50" s="25">
        <v>1500</v>
      </c>
      <c r="S50" s="25">
        <v>2300</v>
      </c>
      <c r="T50" s="26">
        <v>8</v>
      </c>
      <c r="U50" s="24">
        <v>148.19999999999999</v>
      </c>
      <c r="V50" s="24"/>
      <c r="W50" s="33"/>
      <c r="X50" s="30" t="s">
        <v>112</v>
      </c>
      <c r="Y50" s="24"/>
      <c r="Z50" s="24"/>
      <c r="AA50" s="24"/>
      <c r="AB50" s="24"/>
      <c r="AC50" s="24">
        <v>7.6</v>
      </c>
      <c r="AD50" s="24">
        <v>19</v>
      </c>
      <c r="AE50" s="24">
        <v>19</v>
      </c>
      <c r="AF50" s="24">
        <v>7.6</v>
      </c>
      <c r="AG50" s="24">
        <v>19</v>
      </c>
      <c r="AH50" s="24">
        <v>7.6</v>
      </c>
      <c r="AI50" s="24">
        <v>19</v>
      </c>
      <c r="AJ50" s="34"/>
      <c r="AK50" s="34"/>
      <c r="AL50" s="31"/>
      <c r="AM50" s="34"/>
      <c r="AN50" s="24"/>
      <c r="AO50" s="24"/>
      <c r="AP50" s="34"/>
    </row>
    <row r="51" spans="1:43" s="1" customFormat="1" ht="25.5">
      <c r="A51" s="55">
        <f t="shared" si="4"/>
        <v>125.04500000000021</v>
      </c>
      <c r="B51" s="132" t="s">
        <v>192</v>
      </c>
      <c r="C51" s="78" t="s">
        <v>193</v>
      </c>
      <c r="D51" s="49" t="s">
        <v>105</v>
      </c>
      <c r="E51" s="48" t="s">
        <v>107</v>
      </c>
      <c r="F51" s="49" t="s">
        <v>39</v>
      </c>
      <c r="G51" s="49" t="s">
        <v>47</v>
      </c>
      <c r="H51" s="51">
        <v>43982</v>
      </c>
      <c r="I51" s="51">
        <v>44012</v>
      </c>
      <c r="J51" s="23" t="str">
        <f t="shared" si="3"/>
        <v>31.05.20 - 30.06.20 (1 months)</v>
      </c>
      <c r="K51" s="29" t="s">
        <v>30</v>
      </c>
      <c r="L51" s="25">
        <v>2300</v>
      </c>
      <c r="M51" s="25">
        <v>700</v>
      </c>
      <c r="N51" s="26">
        <v>8</v>
      </c>
      <c r="O51" s="25">
        <v>2300</v>
      </c>
      <c r="P51" s="25">
        <v>700</v>
      </c>
      <c r="Q51" s="26">
        <v>8</v>
      </c>
      <c r="R51" s="25">
        <v>2300</v>
      </c>
      <c r="S51" s="25">
        <v>700</v>
      </c>
      <c r="T51" s="35">
        <v>8</v>
      </c>
      <c r="U51" s="24">
        <v>44.1</v>
      </c>
      <c r="V51" s="24"/>
      <c r="W51" s="33"/>
      <c r="X51" s="30" t="s">
        <v>112</v>
      </c>
      <c r="Y51" s="24"/>
      <c r="Z51" s="24"/>
      <c r="AA51" s="24"/>
      <c r="AB51" s="24"/>
      <c r="AC51" s="24">
        <v>2.8</v>
      </c>
      <c r="AD51" s="24">
        <v>7</v>
      </c>
      <c r="AE51" s="24">
        <v>7</v>
      </c>
      <c r="AF51" s="24">
        <v>2.8</v>
      </c>
      <c r="AG51" s="24">
        <v>7</v>
      </c>
      <c r="AH51" s="24">
        <v>2.8</v>
      </c>
      <c r="AI51" s="24">
        <v>7</v>
      </c>
      <c r="AJ51" s="34"/>
      <c r="AK51" s="34"/>
      <c r="AL51" s="36"/>
      <c r="AM51" s="34"/>
      <c r="AN51" s="38"/>
      <c r="AO51" s="38"/>
      <c r="AP51" s="39"/>
    </row>
    <row r="52" spans="1:43" s="1" customFormat="1" ht="25.5">
      <c r="A52" s="55">
        <f t="shared" si="4"/>
        <v>125.04600000000022</v>
      </c>
      <c r="B52" s="132" t="s">
        <v>192</v>
      </c>
      <c r="C52" s="78" t="s">
        <v>193</v>
      </c>
      <c r="D52" s="49" t="s">
        <v>105</v>
      </c>
      <c r="E52" s="48" t="s">
        <v>107</v>
      </c>
      <c r="F52" s="49" t="s">
        <v>39</v>
      </c>
      <c r="G52" s="49" t="s">
        <v>47</v>
      </c>
      <c r="H52" s="51">
        <v>43983</v>
      </c>
      <c r="I52" s="51">
        <v>44012</v>
      </c>
      <c r="J52" s="23" t="str">
        <f t="shared" si="3"/>
        <v>01.06.20 - 30.06.20 (1 months)</v>
      </c>
      <c r="K52" s="29" t="s">
        <v>30</v>
      </c>
      <c r="L52" s="25">
        <v>700</v>
      </c>
      <c r="M52" s="25">
        <v>1500</v>
      </c>
      <c r="N52" s="26">
        <v>8</v>
      </c>
      <c r="O52" s="25">
        <v>700</v>
      </c>
      <c r="P52" s="25">
        <v>1500</v>
      </c>
      <c r="Q52" s="26">
        <v>8</v>
      </c>
      <c r="R52" s="25">
        <v>700</v>
      </c>
      <c r="S52" s="25">
        <v>1500</v>
      </c>
      <c r="T52" s="35">
        <v>8</v>
      </c>
      <c r="U52" s="24">
        <v>49.56</v>
      </c>
      <c r="V52" s="24"/>
      <c r="W52" s="33"/>
      <c r="X52" s="30" t="s">
        <v>112</v>
      </c>
      <c r="Y52" s="24"/>
      <c r="Z52" s="24"/>
      <c r="AA52" s="24"/>
      <c r="AB52" s="24"/>
      <c r="AC52" s="24">
        <v>2.8</v>
      </c>
      <c r="AD52" s="24">
        <v>7</v>
      </c>
      <c r="AE52" s="24">
        <v>7</v>
      </c>
      <c r="AF52" s="24">
        <v>2.8</v>
      </c>
      <c r="AG52" s="24">
        <v>7</v>
      </c>
      <c r="AH52" s="24">
        <v>2.8</v>
      </c>
      <c r="AI52" s="24">
        <v>7</v>
      </c>
      <c r="AJ52" s="34"/>
      <c r="AK52" s="34"/>
      <c r="AL52" s="36"/>
      <c r="AM52" s="34"/>
      <c r="AN52" s="38"/>
      <c r="AO52" s="38"/>
      <c r="AP52" s="39"/>
    </row>
    <row r="53" spans="1:43" s="1" customFormat="1" ht="25.5">
      <c r="A53" s="55">
        <f t="shared" si="4"/>
        <v>125.04700000000022</v>
      </c>
      <c r="B53" s="132" t="s">
        <v>192</v>
      </c>
      <c r="C53" s="78" t="s">
        <v>193</v>
      </c>
      <c r="D53" s="49" t="s">
        <v>105</v>
      </c>
      <c r="E53" s="48" t="s">
        <v>107</v>
      </c>
      <c r="F53" s="49" t="s">
        <v>39</v>
      </c>
      <c r="G53" s="49" t="s">
        <v>47</v>
      </c>
      <c r="H53" s="51">
        <v>43983</v>
      </c>
      <c r="I53" s="51">
        <v>44012</v>
      </c>
      <c r="J53" s="23" t="str">
        <f t="shared" si="3"/>
        <v>01.06.20 - 30.06.20 (1 months)</v>
      </c>
      <c r="K53" s="29" t="s">
        <v>30</v>
      </c>
      <c r="L53" s="25">
        <v>1500</v>
      </c>
      <c r="M53" s="25">
        <v>2300</v>
      </c>
      <c r="N53" s="26">
        <v>8</v>
      </c>
      <c r="O53" s="25">
        <v>1500</v>
      </c>
      <c r="P53" s="25">
        <v>2300</v>
      </c>
      <c r="Q53" s="26">
        <v>8</v>
      </c>
      <c r="R53" s="25">
        <v>1500</v>
      </c>
      <c r="S53" s="25">
        <v>2300</v>
      </c>
      <c r="T53" s="35">
        <v>8</v>
      </c>
      <c r="U53" s="24">
        <v>58.45</v>
      </c>
      <c r="V53" s="24"/>
      <c r="W53" s="33"/>
      <c r="X53" s="30" t="s">
        <v>112</v>
      </c>
      <c r="Y53" s="24"/>
      <c r="Z53" s="24"/>
      <c r="AA53" s="24"/>
      <c r="AB53" s="24"/>
      <c r="AC53" s="24">
        <v>2.8</v>
      </c>
      <c r="AD53" s="24">
        <v>7</v>
      </c>
      <c r="AE53" s="24">
        <v>7</v>
      </c>
      <c r="AF53" s="24">
        <v>2.8</v>
      </c>
      <c r="AG53" s="24">
        <v>7</v>
      </c>
      <c r="AH53" s="24">
        <v>2.8</v>
      </c>
      <c r="AI53" s="24">
        <v>7</v>
      </c>
      <c r="AJ53" s="34"/>
      <c r="AK53" s="34"/>
      <c r="AL53" s="36"/>
      <c r="AM53" s="34"/>
      <c r="AN53" s="38"/>
      <c r="AO53" s="38"/>
      <c r="AP53" s="39"/>
    </row>
    <row r="54" spans="1:43" s="1" customFormat="1" ht="25.5">
      <c r="A54" s="55">
        <f t="shared" si="4"/>
        <v>125.04800000000023</v>
      </c>
      <c r="B54" s="132" t="s">
        <v>192</v>
      </c>
      <c r="C54" s="78" t="s">
        <v>193</v>
      </c>
      <c r="D54" s="48" t="s">
        <v>105</v>
      </c>
      <c r="E54" s="48" t="s">
        <v>108</v>
      </c>
      <c r="F54" s="49" t="s">
        <v>39</v>
      </c>
      <c r="G54" s="49" t="s">
        <v>47</v>
      </c>
      <c r="H54" s="51">
        <v>43982</v>
      </c>
      <c r="I54" s="51">
        <v>44012</v>
      </c>
      <c r="J54" s="23" t="str">
        <f t="shared" si="3"/>
        <v>31.05.20 - 30.06.20 (1 months)</v>
      </c>
      <c r="K54" s="29" t="s">
        <v>30</v>
      </c>
      <c r="L54" s="25">
        <v>2300</v>
      </c>
      <c r="M54" s="25">
        <v>700</v>
      </c>
      <c r="N54" s="26">
        <v>8</v>
      </c>
      <c r="O54" s="25">
        <v>2300</v>
      </c>
      <c r="P54" s="25">
        <v>700</v>
      </c>
      <c r="Q54" s="26">
        <v>8</v>
      </c>
      <c r="R54" s="25">
        <v>2300</v>
      </c>
      <c r="S54" s="25">
        <v>700</v>
      </c>
      <c r="T54" s="35">
        <v>8</v>
      </c>
      <c r="U54" s="24">
        <v>24.84</v>
      </c>
      <c r="V54" s="24"/>
      <c r="W54" s="38"/>
      <c r="X54" s="37" t="s">
        <v>112</v>
      </c>
      <c r="Y54" s="38"/>
      <c r="Z54" s="38"/>
      <c r="AA54" s="38"/>
      <c r="AB54" s="38"/>
      <c r="AC54" s="24">
        <v>1.6</v>
      </c>
      <c r="AD54" s="24">
        <v>4</v>
      </c>
      <c r="AE54" s="24">
        <v>4</v>
      </c>
      <c r="AF54" s="24">
        <v>1.6</v>
      </c>
      <c r="AG54" s="24">
        <v>4</v>
      </c>
      <c r="AH54" s="24">
        <v>1.6</v>
      </c>
      <c r="AI54" s="24">
        <v>4</v>
      </c>
      <c r="AJ54" s="34"/>
      <c r="AK54" s="34"/>
      <c r="AL54" s="36"/>
      <c r="AM54" s="34"/>
      <c r="AN54" s="38"/>
      <c r="AO54" s="38"/>
      <c r="AP54" s="39"/>
    </row>
    <row r="55" spans="1:43" s="1" customFormat="1" ht="25.5">
      <c r="A55" s="55">
        <f t="shared" si="4"/>
        <v>125.04900000000023</v>
      </c>
      <c r="B55" s="132" t="s">
        <v>192</v>
      </c>
      <c r="C55" s="78" t="s">
        <v>193</v>
      </c>
      <c r="D55" s="48" t="s">
        <v>105</v>
      </c>
      <c r="E55" s="48" t="s">
        <v>108</v>
      </c>
      <c r="F55" s="49" t="s">
        <v>39</v>
      </c>
      <c r="G55" s="49" t="s">
        <v>47</v>
      </c>
      <c r="H55" s="51">
        <v>43983</v>
      </c>
      <c r="I55" s="51">
        <v>44012</v>
      </c>
      <c r="J55" s="23" t="str">
        <f t="shared" si="3"/>
        <v>01.06.20 - 30.06.20 (1 months)</v>
      </c>
      <c r="K55" s="29" t="s">
        <v>30</v>
      </c>
      <c r="L55" s="25">
        <v>700</v>
      </c>
      <c r="M55" s="25">
        <v>1500</v>
      </c>
      <c r="N55" s="26">
        <v>8</v>
      </c>
      <c r="O55" s="25">
        <v>700</v>
      </c>
      <c r="P55" s="25">
        <v>1500</v>
      </c>
      <c r="Q55" s="26">
        <v>8</v>
      </c>
      <c r="R55" s="25">
        <v>700</v>
      </c>
      <c r="S55" s="25">
        <v>1500</v>
      </c>
      <c r="T55" s="35">
        <v>8</v>
      </c>
      <c r="U55" s="24">
        <v>28.4</v>
      </c>
      <c r="V55" s="24"/>
      <c r="W55" s="24"/>
      <c r="X55" s="30" t="s">
        <v>112</v>
      </c>
      <c r="Y55" s="24"/>
      <c r="Z55" s="24"/>
      <c r="AA55" s="24"/>
      <c r="AB55" s="24"/>
      <c r="AC55" s="24">
        <v>1.6</v>
      </c>
      <c r="AD55" s="24">
        <v>4</v>
      </c>
      <c r="AE55" s="24">
        <v>4</v>
      </c>
      <c r="AF55" s="24">
        <v>1.6</v>
      </c>
      <c r="AG55" s="24">
        <v>4</v>
      </c>
      <c r="AH55" s="24">
        <v>1.6</v>
      </c>
      <c r="AI55" s="24">
        <v>4</v>
      </c>
      <c r="AJ55" s="34"/>
      <c r="AK55" s="34"/>
      <c r="AL55" s="36"/>
      <c r="AM55" s="34"/>
      <c r="AN55" s="38"/>
      <c r="AO55" s="38"/>
      <c r="AP55" s="39"/>
    </row>
    <row r="56" spans="1:43" s="1" customFormat="1" ht="25.5">
      <c r="A56" s="55">
        <f t="shared" si="4"/>
        <v>125.05000000000024</v>
      </c>
      <c r="B56" s="132" t="s">
        <v>192</v>
      </c>
      <c r="C56" s="78" t="s">
        <v>193</v>
      </c>
      <c r="D56" s="48" t="s">
        <v>105</v>
      </c>
      <c r="E56" s="48" t="s">
        <v>108</v>
      </c>
      <c r="F56" s="49" t="s">
        <v>39</v>
      </c>
      <c r="G56" s="49" t="s">
        <v>47</v>
      </c>
      <c r="H56" s="51">
        <v>43983</v>
      </c>
      <c r="I56" s="51">
        <v>44012</v>
      </c>
      <c r="J56" s="23" t="str">
        <f t="shared" si="3"/>
        <v>01.06.20 - 30.06.20 (1 months)</v>
      </c>
      <c r="K56" s="29" t="s">
        <v>30</v>
      </c>
      <c r="L56" s="25">
        <v>1500</v>
      </c>
      <c r="M56" s="25">
        <v>2300</v>
      </c>
      <c r="N56" s="26">
        <v>8</v>
      </c>
      <c r="O56" s="25">
        <v>1500</v>
      </c>
      <c r="P56" s="25">
        <v>2300</v>
      </c>
      <c r="Q56" s="26">
        <v>8</v>
      </c>
      <c r="R56" s="25">
        <v>1500</v>
      </c>
      <c r="S56" s="25">
        <v>2300</v>
      </c>
      <c r="T56" s="26">
        <v>8</v>
      </c>
      <c r="U56" s="24">
        <v>33.799999999999997</v>
      </c>
      <c r="V56" s="24"/>
      <c r="W56" s="33"/>
      <c r="X56" s="30" t="s">
        <v>112</v>
      </c>
      <c r="Y56" s="24"/>
      <c r="Z56" s="24"/>
      <c r="AA56" s="24"/>
      <c r="AB56" s="24"/>
      <c r="AC56" s="24">
        <v>1.6</v>
      </c>
      <c r="AD56" s="24">
        <v>4</v>
      </c>
      <c r="AE56" s="24">
        <v>4</v>
      </c>
      <c r="AF56" s="24">
        <v>1.6</v>
      </c>
      <c r="AG56" s="24">
        <v>4</v>
      </c>
      <c r="AH56" s="24">
        <v>1.6</v>
      </c>
      <c r="AI56" s="24">
        <v>4</v>
      </c>
      <c r="AJ56" s="34"/>
      <c r="AK56" s="34"/>
      <c r="AL56" s="31"/>
      <c r="AM56" s="34"/>
      <c r="AN56" s="24"/>
      <c r="AO56" s="24"/>
      <c r="AP56" s="34"/>
    </row>
    <row r="57" spans="1:43" s="1" customFormat="1" ht="25.5">
      <c r="A57" s="55">
        <f t="shared" si="4"/>
        <v>125.05100000000024</v>
      </c>
      <c r="B57" s="132" t="s">
        <v>192</v>
      </c>
      <c r="C57" s="78" t="s">
        <v>193</v>
      </c>
      <c r="D57" s="47" t="s">
        <v>105</v>
      </c>
      <c r="E57" s="48" t="s">
        <v>109</v>
      </c>
      <c r="F57" s="46" t="s">
        <v>39</v>
      </c>
      <c r="G57" s="46" t="s">
        <v>53</v>
      </c>
      <c r="H57" s="51">
        <v>43983</v>
      </c>
      <c r="I57" s="51">
        <v>44012</v>
      </c>
      <c r="J57" s="23" t="str">
        <f t="shared" si="3"/>
        <v>01.06.20 - 30.06.20 (1 months)</v>
      </c>
      <c r="K57" s="29" t="s">
        <v>30</v>
      </c>
      <c r="L57" s="25">
        <v>700</v>
      </c>
      <c r="M57" s="25">
        <v>1500</v>
      </c>
      <c r="N57" s="26">
        <v>8</v>
      </c>
      <c r="O57" s="25">
        <v>700</v>
      </c>
      <c r="P57" s="25">
        <v>1500</v>
      </c>
      <c r="Q57" s="26">
        <v>8</v>
      </c>
      <c r="R57" s="25">
        <v>700</v>
      </c>
      <c r="S57" s="25">
        <v>1500</v>
      </c>
      <c r="T57" s="35">
        <v>8</v>
      </c>
      <c r="U57" s="24">
        <v>21</v>
      </c>
      <c r="V57" s="24"/>
      <c r="W57" s="33"/>
      <c r="X57" s="30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34"/>
      <c r="AK57" s="34"/>
      <c r="AL57" s="36"/>
      <c r="AM57" s="34"/>
      <c r="AN57" s="38">
        <v>6</v>
      </c>
      <c r="AO57" s="38">
        <v>6</v>
      </c>
      <c r="AP57" s="39"/>
    </row>
    <row r="58" spans="1:43" s="1" customFormat="1" ht="25.5">
      <c r="A58" s="55">
        <f t="shared" si="4"/>
        <v>125.05200000000025</v>
      </c>
      <c r="B58" s="132" t="s">
        <v>192</v>
      </c>
      <c r="C58" s="78" t="s">
        <v>193</v>
      </c>
      <c r="D58" s="47" t="s">
        <v>105</v>
      </c>
      <c r="E58" s="48" t="s">
        <v>109</v>
      </c>
      <c r="F58" s="46" t="s">
        <v>39</v>
      </c>
      <c r="G58" s="46" t="s">
        <v>53</v>
      </c>
      <c r="H58" s="51">
        <v>43983</v>
      </c>
      <c r="I58" s="51">
        <v>44012</v>
      </c>
      <c r="J58" s="23" t="str">
        <f t="shared" si="3"/>
        <v>01.06.20 - 30.06.20 (1 months)</v>
      </c>
      <c r="K58" s="29" t="s">
        <v>30</v>
      </c>
      <c r="L58" s="25">
        <v>1500</v>
      </c>
      <c r="M58" s="25">
        <v>2300</v>
      </c>
      <c r="N58" s="26">
        <v>8</v>
      </c>
      <c r="O58" s="25">
        <v>1500</v>
      </c>
      <c r="P58" s="25">
        <v>2300</v>
      </c>
      <c r="Q58" s="26">
        <v>8</v>
      </c>
      <c r="R58" s="25">
        <v>1500</v>
      </c>
      <c r="S58" s="25">
        <v>2300</v>
      </c>
      <c r="T58" s="35">
        <v>8</v>
      </c>
      <c r="U58" s="24">
        <v>24</v>
      </c>
      <c r="V58" s="24"/>
      <c r="W58" s="33"/>
      <c r="X58" s="30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34"/>
      <c r="AK58" s="34"/>
      <c r="AL58" s="36"/>
      <c r="AM58" s="34"/>
      <c r="AN58" s="38">
        <v>6</v>
      </c>
      <c r="AO58" s="38">
        <v>6</v>
      </c>
      <c r="AP58" s="39"/>
    </row>
    <row r="59" spans="1:43" s="1" customFormat="1" ht="25.5">
      <c r="A59" s="55">
        <f t="shared" si="4"/>
        <v>125.05300000000025</v>
      </c>
      <c r="B59" s="54" t="s">
        <v>191</v>
      </c>
      <c r="C59" s="136">
        <v>2</v>
      </c>
      <c r="D59" s="47" t="s">
        <v>105</v>
      </c>
      <c r="E59" s="48" t="s">
        <v>110</v>
      </c>
      <c r="F59" s="46" t="s">
        <v>39</v>
      </c>
      <c r="G59" s="46" t="s">
        <v>53</v>
      </c>
      <c r="H59" s="51">
        <v>43983</v>
      </c>
      <c r="I59" s="51">
        <v>44012</v>
      </c>
      <c r="J59" s="23" t="str">
        <f t="shared" si="3"/>
        <v>01.06.20 - 30.06.20 (1 months)</v>
      </c>
      <c r="K59" s="29" t="s">
        <v>30</v>
      </c>
      <c r="L59" s="25">
        <v>700</v>
      </c>
      <c r="M59" s="25">
        <v>1500</v>
      </c>
      <c r="N59" s="26">
        <v>8</v>
      </c>
      <c r="O59" s="25"/>
      <c r="P59" s="25"/>
      <c r="Q59" s="26" t="s">
        <v>113</v>
      </c>
      <c r="R59" s="25"/>
      <c r="S59" s="25"/>
      <c r="T59" s="35" t="s">
        <v>113</v>
      </c>
      <c r="U59" s="24">
        <v>45</v>
      </c>
      <c r="V59" s="24"/>
      <c r="W59" s="33"/>
      <c r="X59" s="30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34"/>
      <c r="AK59" s="34"/>
      <c r="AL59" s="36"/>
      <c r="AM59" s="34"/>
      <c r="AN59" s="38">
        <v>10</v>
      </c>
      <c r="AO59" s="38">
        <v>10</v>
      </c>
      <c r="AP59" s="39"/>
    </row>
    <row r="60" spans="1:43" s="1" customFormat="1" ht="25.5">
      <c r="A60" s="55">
        <f t="shared" si="4"/>
        <v>125.05400000000026</v>
      </c>
      <c r="B60" s="132" t="s">
        <v>192</v>
      </c>
      <c r="C60" s="78" t="s">
        <v>193</v>
      </c>
      <c r="D60" s="47" t="s">
        <v>105</v>
      </c>
      <c r="E60" s="48" t="s">
        <v>111</v>
      </c>
      <c r="F60" s="46" t="s">
        <v>39</v>
      </c>
      <c r="G60" s="46" t="s">
        <v>53</v>
      </c>
      <c r="H60" s="51">
        <v>43983</v>
      </c>
      <c r="I60" s="51">
        <v>44012</v>
      </c>
      <c r="J60" s="23" t="str">
        <f t="shared" si="3"/>
        <v>01.06.20 - 30.06.20 (1 months)</v>
      </c>
      <c r="K60" s="29" t="s">
        <v>30</v>
      </c>
      <c r="L60" s="25">
        <v>700</v>
      </c>
      <c r="M60" s="25">
        <v>1500</v>
      </c>
      <c r="N60" s="26">
        <v>8</v>
      </c>
      <c r="O60" s="25">
        <v>700</v>
      </c>
      <c r="P60" s="25">
        <v>1500</v>
      </c>
      <c r="Q60" s="26">
        <v>8</v>
      </c>
      <c r="R60" s="25">
        <v>700</v>
      </c>
      <c r="S60" s="25">
        <v>1500</v>
      </c>
      <c r="T60" s="26">
        <v>8</v>
      </c>
      <c r="U60" s="24">
        <v>38.5</v>
      </c>
      <c r="V60" s="24"/>
      <c r="W60" s="33"/>
      <c r="X60" s="30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34"/>
      <c r="AK60" s="34"/>
      <c r="AL60" s="31"/>
      <c r="AM60" s="34"/>
      <c r="AN60" s="24">
        <v>11</v>
      </c>
      <c r="AO60" s="24">
        <v>11</v>
      </c>
      <c r="AP60" s="39"/>
    </row>
    <row r="61" spans="1:43" s="1" customFormat="1" ht="25.5">
      <c r="A61" s="55">
        <f t="shared" si="4"/>
        <v>125.05500000000026</v>
      </c>
      <c r="B61" s="54" t="s">
        <v>191</v>
      </c>
      <c r="C61" s="135">
        <v>1.2</v>
      </c>
      <c r="D61" s="47" t="s">
        <v>105</v>
      </c>
      <c r="E61" s="48" t="s">
        <v>111</v>
      </c>
      <c r="F61" s="46" t="s">
        <v>39</v>
      </c>
      <c r="G61" s="46" t="s">
        <v>53</v>
      </c>
      <c r="H61" s="51">
        <v>43983</v>
      </c>
      <c r="I61" s="51">
        <v>44012</v>
      </c>
      <c r="J61" s="23" t="str">
        <f t="shared" si="3"/>
        <v>01.06.20 - 30.06.20 (1 months)</v>
      </c>
      <c r="K61" s="29" t="s">
        <v>30</v>
      </c>
      <c r="L61" s="25">
        <v>1500</v>
      </c>
      <c r="M61" s="25">
        <v>2300</v>
      </c>
      <c r="N61" s="26">
        <v>8</v>
      </c>
      <c r="O61" s="25">
        <v>1500</v>
      </c>
      <c r="P61" s="25">
        <v>2300</v>
      </c>
      <c r="Q61" s="26">
        <v>8</v>
      </c>
      <c r="R61" s="25">
        <v>1500</v>
      </c>
      <c r="S61" s="25">
        <v>2300</v>
      </c>
      <c r="T61" s="35">
        <v>8</v>
      </c>
      <c r="U61" s="24">
        <v>44</v>
      </c>
      <c r="V61" s="24"/>
      <c r="W61" s="33"/>
      <c r="X61" s="30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34"/>
      <c r="AK61" s="34"/>
      <c r="AL61" s="36"/>
      <c r="AM61" s="34"/>
      <c r="AN61" s="38">
        <v>11</v>
      </c>
      <c r="AO61" s="38">
        <v>11</v>
      </c>
      <c r="AP61" s="39"/>
    </row>
    <row r="62" spans="1:43" s="1" customFormat="1" ht="25.5">
      <c r="A62" s="55">
        <f t="shared" si="4"/>
        <v>125.05600000000027</v>
      </c>
      <c r="B62" s="54" t="s">
        <v>191</v>
      </c>
      <c r="C62" s="135">
        <v>1.2</v>
      </c>
      <c r="D62" s="46" t="s">
        <v>114</v>
      </c>
      <c r="E62" s="49" t="s">
        <v>115</v>
      </c>
      <c r="F62" s="46" t="s">
        <v>39</v>
      </c>
      <c r="G62" s="46" t="s">
        <v>53</v>
      </c>
      <c r="H62" s="51">
        <v>43982</v>
      </c>
      <c r="I62" s="51">
        <v>44012</v>
      </c>
      <c r="J62" s="23" t="str">
        <f t="shared" si="3"/>
        <v>31.05.20 - 30.06.20 (1 months)</v>
      </c>
      <c r="K62" s="29" t="s">
        <v>30</v>
      </c>
      <c r="L62" s="25">
        <v>2300</v>
      </c>
      <c r="M62" s="25">
        <v>2300</v>
      </c>
      <c r="N62" s="26">
        <v>24</v>
      </c>
      <c r="O62" s="25">
        <v>2300</v>
      </c>
      <c r="P62" s="25">
        <v>2300</v>
      </c>
      <c r="Q62" s="26">
        <v>24</v>
      </c>
      <c r="R62" s="25">
        <v>2300</v>
      </c>
      <c r="S62" s="25">
        <v>2300</v>
      </c>
      <c r="T62" s="35">
        <v>24</v>
      </c>
      <c r="U62" s="24">
        <v>22.05</v>
      </c>
      <c r="V62" s="24"/>
      <c r="W62" s="33"/>
      <c r="X62" s="30"/>
      <c r="Y62" s="24"/>
      <c r="Z62" s="24"/>
      <c r="AA62" s="24"/>
      <c r="AB62" s="24"/>
      <c r="AC62" s="24">
        <v>1.2000000000000002</v>
      </c>
      <c r="AD62" s="24">
        <v>3</v>
      </c>
      <c r="AE62" s="24">
        <v>3</v>
      </c>
      <c r="AF62" s="24">
        <v>1.2000000000000002</v>
      </c>
      <c r="AG62" s="24">
        <v>3</v>
      </c>
      <c r="AH62" s="24">
        <v>1.2000000000000002</v>
      </c>
      <c r="AI62" s="24">
        <v>3</v>
      </c>
      <c r="AJ62" s="34"/>
      <c r="AK62" s="34"/>
      <c r="AL62" s="36"/>
      <c r="AM62" s="34"/>
      <c r="AN62" s="38"/>
      <c r="AO62" s="38"/>
      <c r="AP62" s="39"/>
    </row>
    <row r="63" spans="1:43" s="1" customFormat="1" ht="30">
      <c r="A63" s="55">
        <f t="shared" si="4"/>
        <v>125.05700000000027</v>
      </c>
      <c r="B63" s="54" t="s">
        <v>191</v>
      </c>
      <c r="C63" s="135">
        <v>1.2</v>
      </c>
      <c r="D63" s="49" t="s">
        <v>114</v>
      </c>
      <c r="E63" s="49" t="s">
        <v>116</v>
      </c>
      <c r="F63" s="49" t="s">
        <v>39</v>
      </c>
      <c r="G63" s="49" t="s">
        <v>53</v>
      </c>
      <c r="H63" s="51">
        <v>43982</v>
      </c>
      <c r="I63" s="51">
        <v>44012</v>
      </c>
      <c r="J63" s="23" t="str">
        <f t="shared" si="3"/>
        <v>31.05.20 - 30.06.20 (1 months)</v>
      </c>
      <c r="K63" s="29" t="s">
        <v>30</v>
      </c>
      <c r="L63" s="25">
        <v>2300</v>
      </c>
      <c r="M63" s="25">
        <v>1500</v>
      </c>
      <c r="N63" s="26">
        <v>16</v>
      </c>
      <c r="O63" s="25"/>
      <c r="P63" s="25"/>
      <c r="Q63" s="26" t="s">
        <v>113</v>
      </c>
      <c r="R63" s="25"/>
      <c r="S63" s="25"/>
      <c r="T63" s="35" t="s">
        <v>113</v>
      </c>
      <c r="U63" s="38">
        <v>95.16</v>
      </c>
      <c r="V63" s="38"/>
      <c r="W63" s="33"/>
      <c r="X63" s="30"/>
      <c r="Y63" s="24"/>
      <c r="Z63" s="24"/>
      <c r="AA63" s="24"/>
      <c r="AB63" s="24"/>
      <c r="AC63" s="24">
        <v>5.2</v>
      </c>
      <c r="AD63" s="24">
        <v>13</v>
      </c>
      <c r="AE63" s="24">
        <v>13</v>
      </c>
      <c r="AF63" s="24">
        <v>5.2</v>
      </c>
      <c r="AG63" s="24">
        <v>13</v>
      </c>
      <c r="AH63" s="24">
        <v>5.2</v>
      </c>
      <c r="AI63" s="24">
        <v>13</v>
      </c>
      <c r="AJ63" s="34"/>
      <c r="AK63" s="34"/>
      <c r="AL63" s="36" t="s">
        <v>81</v>
      </c>
      <c r="AM63" s="34" t="s">
        <v>121</v>
      </c>
      <c r="AN63" s="38"/>
      <c r="AO63" s="38"/>
      <c r="AP63" s="39"/>
      <c r="AQ63" s="1" t="s">
        <v>186</v>
      </c>
    </row>
    <row r="64" spans="1:43" s="1" customFormat="1" ht="30">
      <c r="A64" s="55">
        <f t="shared" si="4"/>
        <v>125.05800000000028</v>
      </c>
      <c r="B64" s="54" t="s">
        <v>191</v>
      </c>
      <c r="C64" s="135">
        <v>1.2</v>
      </c>
      <c r="D64" s="49" t="s">
        <v>114</v>
      </c>
      <c r="E64" s="49" t="s">
        <v>116</v>
      </c>
      <c r="F64" s="49" t="s">
        <v>39</v>
      </c>
      <c r="G64" s="49" t="s">
        <v>53</v>
      </c>
      <c r="H64" s="51">
        <v>43983</v>
      </c>
      <c r="I64" s="51">
        <v>44012</v>
      </c>
      <c r="J64" s="23" t="str">
        <f t="shared" si="3"/>
        <v>01.06.20 - 30.06.20 (1 months)</v>
      </c>
      <c r="K64" s="29" t="s">
        <v>30</v>
      </c>
      <c r="L64" s="25">
        <v>1500</v>
      </c>
      <c r="M64" s="25">
        <v>2300</v>
      </c>
      <c r="N64" s="26">
        <v>8</v>
      </c>
      <c r="O64" s="25"/>
      <c r="P64" s="25"/>
      <c r="Q64" s="26"/>
      <c r="R64" s="25"/>
      <c r="S64" s="25"/>
      <c r="T64" s="35"/>
      <c r="U64" s="38">
        <v>73.2</v>
      </c>
      <c r="V64" s="38"/>
      <c r="W64" s="38"/>
      <c r="X64" s="37"/>
      <c r="Y64" s="38"/>
      <c r="Z64" s="38"/>
      <c r="AA64" s="38"/>
      <c r="AB64" s="38"/>
      <c r="AC64" s="24">
        <v>4</v>
      </c>
      <c r="AD64" s="24">
        <v>10</v>
      </c>
      <c r="AE64" s="24">
        <v>10</v>
      </c>
      <c r="AF64" s="24">
        <v>4</v>
      </c>
      <c r="AG64" s="24">
        <v>10</v>
      </c>
      <c r="AH64" s="24">
        <v>4</v>
      </c>
      <c r="AI64" s="24">
        <v>10</v>
      </c>
      <c r="AJ64" s="39"/>
      <c r="AK64" s="39"/>
      <c r="AL64" s="36" t="s">
        <v>81</v>
      </c>
      <c r="AM64" s="34" t="s">
        <v>121</v>
      </c>
      <c r="AN64" s="38"/>
      <c r="AO64" s="38"/>
      <c r="AP64" s="39"/>
      <c r="AQ64" s="1" t="s">
        <v>186</v>
      </c>
    </row>
    <row r="65" spans="1:43" s="1" customFormat="1" ht="30">
      <c r="A65" s="55">
        <f t="shared" si="4"/>
        <v>125.05900000000028</v>
      </c>
      <c r="B65" s="54" t="s">
        <v>191</v>
      </c>
      <c r="C65" s="135">
        <v>1.2</v>
      </c>
      <c r="D65" s="49" t="s">
        <v>114</v>
      </c>
      <c r="E65" s="49" t="s">
        <v>116</v>
      </c>
      <c r="F65" s="49" t="s">
        <v>39</v>
      </c>
      <c r="G65" s="49" t="s">
        <v>53</v>
      </c>
      <c r="H65" s="51">
        <v>43982</v>
      </c>
      <c r="I65" s="51">
        <v>44012</v>
      </c>
      <c r="J65" s="23" t="str">
        <f t="shared" si="3"/>
        <v>31.05.20 - 30.06.20 (1 months)</v>
      </c>
      <c r="K65" s="29" t="s">
        <v>30</v>
      </c>
      <c r="L65" s="25"/>
      <c r="M65" s="25"/>
      <c r="N65" s="26" t="s">
        <v>113</v>
      </c>
      <c r="O65" s="25">
        <v>2300</v>
      </c>
      <c r="P65" s="25">
        <v>2300</v>
      </c>
      <c r="Q65" s="26">
        <v>24</v>
      </c>
      <c r="R65" s="25">
        <v>2300</v>
      </c>
      <c r="S65" s="25">
        <v>2300</v>
      </c>
      <c r="T65" s="35">
        <v>24</v>
      </c>
      <c r="U65" s="24">
        <v>43.92</v>
      </c>
      <c r="V65" s="38"/>
      <c r="W65" s="38"/>
      <c r="X65" s="37"/>
      <c r="Y65" s="38"/>
      <c r="Z65" s="38"/>
      <c r="AA65" s="38"/>
      <c r="AB65" s="38"/>
      <c r="AC65" s="24">
        <v>2.4000000000000004</v>
      </c>
      <c r="AD65" s="24">
        <v>6</v>
      </c>
      <c r="AE65" s="24">
        <v>6</v>
      </c>
      <c r="AF65" s="24">
        <v>2.4000000000000004</v>
      </c>
      <c r="AG65" s="24">
        <v>6</v>
      </c>
      <c r="AH65" s="24">
        <v>2.4000000000000004</v>
      </c>
      <c r="AI65" s="24">
        <v>6</v>
      </c>
      <c r="AJ65" s="34"/>
      <c r="AK65" s="34"/>
      <c r="AL65" s="36" t="s">
        <v>81</v>
      </c>
      <c r="AM65" s="34" t="s">
        <v>121</v>
      </c>
      <c r="AN65" s="38"/>
      <c r="AO65" s="38"/>
      <c r="AP65" s="39"/>
      <c r="AQ65" s="1" t="s">
        <v>186</v>
      </c>
    </row>
    <row r="66" spans="1:43" s="1" customFormat="1" ht="30">
      <c r="A66" s="55">
        <f>A65+0.001</f>
        <v>125.06000000000029</v>
      </c>
      <c r="B66" s="54" t="s">
        <v>191</v>
      </c>
      <c r="C66" s="135">
        <v>1.2</v>
      </c>
      <c r="D66" s="49" t="s">
        <v>114</v>
      </c>
      <c r="E66" s="49" t="s">
        <v>116</v>
      </c>
      <c r="F66" s="49" t="s">
        <v>39</v>
      </c>
      <c r="G66" s="49" t="s">
        <v>53</v>
      </c>
      <c r="H66" s="51">
        <v>43982</v>
      </c>
      <c r="I66" s="51">
        <v>44012</v>
      </c>
      <c r="J66" s="23" t="str">
        <f t="shared" si="3"/>
        <v>31.05.20 - 30.06.20 (1 months)</v>
      </c>
      <c r="K66" s="29" t="s">
        <v>30</v>
      </c>
      <c r="L66" s="25">
        <v>2300</v>
      </c>
      <c r="M66" s="25">
        <v>1500</v>
      </c>
      <c r="N66" s="26">
        <v>16</v>
      </c>
      <c r="O66" s="25"/>
      <c r="P66" s="25"/>
      <c r="Q66" s="26" t="s">
        <v>113</v>
      </c>
      <c r="R66" s="25"/>
      <c r="S66" s="25"/>
      <c r="T66" s="35" t="s">
        <v>113</v>
      </c>
      <c r="U66" s="24">
        <v>95.550000000000011</v>
      </c>
      <c r="V66" s="24"/>
      <c r="W66" s="24"/>
      <c r="X66" s="30"/>
      <c r="Y66" s="24"/>
      <c r="Z66" s="24"/>
      <c r="AA66" s="24"/>
      <c r="AB66" s="24"/>
      <c r="AC66" s="24">
        <v>5.2</v>
      </c>
      <c r="AD66" s="24">
        <v>13</v>
      </c>
      <c r="AE66" s="24">
        <v>13</v>
      </c>
      <c r="AF66" s="24">
        <v>5.2</v>
      </c>
      <c r="AG66" s="24">
        <v>13</v>
      </c>
      <c r="AH66" s="24">
        <v>5.2</v>
      </c>
      <c r="AI66" s="24">
        <v>13</v>
      </c>
      <c r="AJ66" s="34"/>
      <c r="AK66" s="34"/>
      <c r="AL66" s="36" t="s">
        <v>82</v>
      </c>
      <c r="AM66" s="34" t="s">
        <v>122</v>
      </c>
      <c r="AN66" s="38"/>
      <c r="AO66" s="38"/>
      <c r="AP66" s="39"/>
      <c r="AQ66" s="1" t="s">
        <v>186</v>
      </c>
    </row>
    <row r="67" spans="1:43" s="1" customFormat="1" ht="30">
      <c r="A67" s="55">
        <f>A66+0.001</f>
        <v>125.06100000000029</v>
      </c>
      <c r="B67" s="54" t="s">
        <v>191</v>
      </c>
      <c r="C67" s="136">
        <v>1.2</v>
      </c>
      <c r="D67" s="49" t="s">
        <v>114</v>
      </c>
      <c r="E67" s="49" t="s">
        <v>116</v>
      </c>
      <c r="F67" s="49" t="s">
        <v>39</v>
      </c>
      <c r="G67" s="49" t="s">
        <v>53</v>
      </c>
      <c r="H67" s="51">
        <v>43983</v>
      </c>
      <c r="I67" s="51">
        <v>44012</v>
      </c>
      <c r="J67" s="23" t="str">
        <f t="shared" si="3"/>
        <v>01.06.20 - 30.06.20 (1 months)</v>
      </c>
      <c r="K67" s="29" t="s">
        <v>30</v>
      </c>
      <c r="L67" s="25">
        <v>1500</v>
      </c>
      <c r="M67" s="25">
        <v>2300</v>
      </c>
      <c r="N67" s="26">
        <v>8</v>
      </c>
      <c r="O67" s="25"/>
      <c r="P67" s="25"/>
      <c r="Q67" s="26"/>
      <c r="R67" s="25"/>
      <c r="S67" s="25"/>
      <c r="T67" s="35"/>
      <c r="U67" s="24">
        <v>73.5</v>
      </c>
      <c r="V67" s="24"/>
      <c r="W67" s="24"/>
      <c r="X67" s="30"/>
      <c r="Y67" s="24"/>
      <c r="Z67" s="24"/>
      <c r="AA67" s="24"/>
      <c r="AB67" s="24"/>
      <c r="AC67" s="24">
        <v>4</v>
      </c>
      <c r="AD67" s="24">
        <v>10</v>
      </c>
      <c r="AE67" s="24">
        <v>10</v>
      </c>
      <c r="AF67" s="24">
        <v>4</v>
      </c>
      <c r="AG67" s="24">
        <v>10</v>
      </c>
      <c r="AH67" s="24">
        <v>4</v>
      </c>
      <c r="AI67" s="24">
        <v>10</v>
      </c>
      <c r="AJ67" s="34"/>
      <c r="AK67" s="34"/>
      <c r="AL67" s="36" t="s">
        <v>82</v>
      </c>
      <c r="AM67" s="34" t="s">
        <v>122</v>
      </c>
      <c r="AN67" s="38"/>
      <c r="AO67" s="38"/>
      <c r="AP67" s="39"/>
      <c r="AQ67" s="1" t="s">
        <v>186</v>
      </c>
    </row>
    <row r="68" spans="1:43" s="1" customFormat="1" ht="30">
      <c r="A68" s="55">
        <f>A65+0.003</f>
        <v>125.06200000000028</v>
      </c>
      <c r="B68" s="54" t="s">
        <v>191</v>
      </c>
      <c r="C68" s="136">
        <v>1.2</v>
      </c>
      <c r="D68" s="49" t="s">
        <v>114</v>
      </c>
      <c r="E68" s="49" t="s">
        <v>116</v>
      </c>
      <c r="F68" s="49" t="s">
        <v>39</v>
      </c>
      <c r="G68" s="49" t="s">
        <v>53</v>
      </c>
      <c r="H68" s="51">
        <v>43982</v>
      </c>
      <c r="I68" s="51">
        <v>44012</v>
      </c>
      <c r="J68" s="23" t="str">
        <f>IFERROR(TEXT(H68,"DD.MM.YY")&amp;" - "&amp;TEXT(I68,"DD.MM.YY")&amp;" ("&amp;DATEDIF(H68,I68+1,"m")&amp;" months)","Tender End Date is Before Start Date")</f>
        <v>31.05.20 - 30.06.20 (1 months)</v>
      </c>
      <c r="K68" s="29" t="s">
        <v>30</v>
      </c>
      <c r="L68" s="25"/>
      <c r="M68" s="25"/>
      <c r="N68" s="26" t="s">
        <v>113</v>
      </c>
      <c r="O68" s="25">
        <v>2300</v>
      </c>
      <c r="P68" s="25">
        <v>2300</v>
      </c>
      <c r="Q68" s="26">
        <v>24</v>
      </c>
      <c r="R68" s="25">
        <v>2300</v>
      </c>
      <c r="S68" s="25">
        <v>2300</v>
      </c>
      <c r="T68" s="35">
        <v>24</v>
      </c>
      <c r="U68" s="24">
        <v>44.1</v>
      </c>
      <c r="V68" s="24"/>
      <c r="W68" s="24"/>
      <c r="X68" s="30"/>
      <c r="Y68" s="24"/>
      <c r="Z68" s="24"/>
      <c r="AA68" s="24"/>
      <c r="AB68" s="24"/>
      <c r="AC68" s="24">
        <v>2.4000000000000004</v>
      </c>
      <c r="AD68" s="24">
        <v>6</v>
      </c>
      <c r="AE68" s="24">
        <v>6</v>
      </c>
      <c r="AF68" s="24">
        <v>2.4000000000000004</v>
      </c>
      <c r="AG68" s="24">
        <v>6</v>
      </c>
      <c r="AH68" s="24">
        <v>2.4000000000000004</v>
      </c>
      <c r="AI68" s="24">
        <v>6</v>
      </c>
      <c r="AJ68" s="34"/>
      <c r="AK68" s="34"/>
      <c r="AL68" s="36" t="s">
        <v>83</v>
      </c>
      <c r="AM68" s="34" t="s">
        <v>122</v>
      </c>
      <c r="AN68" s="38"/>
      <c r="AO68" s="38"/>
      <c r="AP68" s="39"/>
      <c r="AQ68" s="1" t="s">
        <v>186</v>
      </c>
    </row>
    <row r="69" spans="1:43" s="1" customFormat="1" ht="25.5">
      <c r="A69" s="55">
        <f t="shared" ref="A69:A78" si="5">A68+0.001</f>
        <v>125.06300000000029</v>
      </c>
      <c r="B69" s="54" t="s">
        <v>191</v>
      </c>
      <c r="C69" s="136">
        <v>2</v>
      </c>
      <c r="D69" s="49" t="s">
        <v>114</v>
      </c>
      <c r="E69" s="48" t="s">
        <v>117</v>
      </c>
      <c r="F69" s="49" t="s">
        <v>39</v>
      </c>
      <c r="G69" s="49" t="s">
        <v>53</v>
      </c>
      <c r="H69" s="51">
        <v>43983</v>
      </c>
      <c r="I69" s="51">
        <v>44012</v>
      </c>
      <c r="J69" s="23" t="str">
        <f>IFERROR(TEXT(H69,"DD.MM.YY")&amp;" - "&amp;TEXT(I69,"DD.MM.YY")&amp;" ("&amp;DATEDIF(H69,I69+1,"m")&amp;" months)","Tender End Date is Before Start Date")</f>
        <v>01.06.20 - 30.06.20 (1 months)</v>
      </c>
      <c r="K69" s="29" t="s">
        <v>30</v>
      </c>
      <c r="L69" s="25">
        <v>700</v>
      </c>
      <c r="M69" s="25">
        <v>1100</v>
      </c>
      <c r="N69" s="26">
        <v>4</v>
      </c>
      <c r="O69" s="25">
        <v>700</v>
      </c>
      <c r="P69" s="25">
        <v>1100</v>
      </c>
      <c r="Q69" s="26">
        <v>4</v>
      </c>
      <c r="R69" s="25">
        <v>700</v>
      </c>
      <c r="S69" s="25">
        <v>1100</v>
      </c>
      <c r="T69" s="35">
        <v>4</v>
      </c>
      <c r="U69" s="24">
        <v>18</v>
      </c>
      <c r="V69" s="24"/>
      <c r="W69" s="38"/>
      <c r="X69" s="37"/>
      <c r="Y69" s="38"/>
      <c r="Z69" s="38"/>
      <c r="AA69" s="38"/>
      <c r="AB69" s="38"/>
      <c r="AC69" s="24"/>
      <c r="AD69" s="24"/>
      <c r="AE69" s="24"/>
      <c r="AF69" s="24"/>
      <c r="AG69" s="24"/>
      <c r="AH69" s="24"/>
      <c r="AI69" s="24"/>
      <c r="AJ69" s="39"/>
      <c r="AK69" s="39"/>
      <c r="AL69" s="36"/>
      <c r="AM69" s="34"/>
      <c r="AN69" s="38"/>
      <c r="AO69" s="38">
        <v>4</v>
      </c>
      <c r="AP69" s="39"/>
    </row>
    <row r="70" spans="1:43" s="1" customFormat="1" ht="25.5">
      <c r="A70" s="55">
        <f>A69+0.001</f>
        <v>125.06400000000029</v>
      </c>
      <c r="B70" s="54" t="s">
        <v>191</v>
      </c>
      <c r="C70" s="136">
        <v>2</v>
      </c>
      <c r="D70" s="49" t="s">
        <v>114</v>
      </c>
      <c r="E70" s="48" t="s">
        <v>117</v>
      </c>
      <c r="F70" s="49" t="s">
        <v>39</v>
      </c>
      <c r="G70" s="49" t="s">
        <v>53</v>
      </c>
      <c r="H70" s="51">
        <v>43983</v>
      </c>
      <c r="I70" s="51">
        <v>44012</v>
      </c>
      <c r="J70" s="23" t="str">
        <f t="shared" ref="J70:J71" si="6">IFERROR(TEXT(H70,"DD.MM.YY")&amp;" - "&amp;TEXT(I70,"DD.MM.YY")&amp;" ("&amp;DATEDIF(H70,I70+1,"m")&amp;" months)","Tender End Date is Before Start Date")</f>
        <v>01.06.20 - 30.06.20 (1 months)</v>
      </c>
      <c r="K70" s="29" t="s">
        <v>30</v>
      </c>
      <c r="L70" s="25">
        <v>1100</v>
      </c>
      <c r="M70" s="25">
        <v>1500</v>
      </c>
      <c r="N70" s="26">
        <v>4</v>
      </c>
      <c r="O70" s="25">
        <v>1100</v>
      </c>
      <c r="P70" s="25">
        <v>1500</v>
      </c>
      <c r="Q70" s="26">
        <v>4</v>
      </c>
      <c r="R70" s="25">
        <v>1100</v>
      </c>
      <c r="S70" s="25">
        <v>1500</v>
      </c>
      <c r="T70" s="35">
        <v>4</v>
      </c>
      <c r="U70" s="38">
        <v>18</v>
      </c>
      <c r="V70" s="38"/>
      <c r="W70" s="38"/>
      <c r="X70" s="37"/>
      <c r="Y70" s="38"/>
      <c r="Z70" s="38"/>
      <c r="AA70" s="38"/>
      <c r="AB70" s="38"/>
      <c r="AC70" s="24"/>
      <c r="AD70" s="24"/>
      <c r="AE70" s="24"/>
      <c r="AF70" s="24"/>
      <c r="AG70" s="24"/>
      <c r="AH70" s="24"/>
      <c r="AI70" s="24"/>
      <c r="AJ70" s="39"/>
      <c r="AK70" s="39"/>
      <c r="AL70" s="36"/>
      <c r="AM70" s="34"/>
      <c r="AN70" s="38"/>
      <c r="AO70" s="38">
        <v>4</v>
      </c>
      <c r="AP70" s="39"/>
    </row>
    <row r="71" spans="1:43" s="1" customFormat="1" ht="25.5">
      <c r="A71" s="55">
        <f>A70+0.001</f>
        <v>125.0650000000003</v>
      </c>
      <c r="B71" s="54" t="s">
        <v>191</v>
      </c>
      <c r="C71" s="136">
        <v>2</v>
      </c>
      <c r="D71" s="49" t="s">
        <v>114</v>
      </c>
      <c r="E71" s="48" t="s">
        <v>117</v>
      </c>
      <c r="F71" s="49" t="s">
        <v>39</v>
      </c>
      <c r="G71" s="49" t="s">
        <v>53</v>
      </c>
      <c r="H71" s="51">
        <v>43983</v>
      </c>
      <c r="I71" s="51">
        <v>44012</v>
      </c>
      <c r="J71" s="23" t="str">
        <f t="shared" si="6"/>
        <v>01.06.20 - 30.06.20 (1 months)</v>
      </c>
      <c r="K71" s="29" t="s">
        <v>30</v>
      </c>
      <c r="L71" s="25">
        <v>1500</v>
      </c>
      <c r="M71" s="25">
        <v>2300</v>
      </c>
      <c r="N71" s="26">
        <v>8</v>
      </c>
      <c r="O71" s="25">
        <v>1500</v>
      </c>
      <c r="P71" s="25">
        <v>2300</v>
      </c>
      <c r="Q71" s="26">
        <v>8</v>
      </c>
      <c r="R71" s="25">
        <v>1500</v>
      </c>
      <c r="S71" s="25">
        <v>2300</v>
      </c>
      <c r="T71" s="35">
        <v>8</v>
      </c>
      <c r="U71" s="38">
        <v>18</v>
      </c>
      <c r="V71" s="38"/>
      <c r="W71" s="38"/>
      <c r="X71" s="37"/>
      <c r="Y71" s="38"/>
      <c r="Z71" s="38"/>
      <c r="AA71" s="38"/>
      <c r="AB71" s="38"/>
      <c r="AC71" s="24"/>
      <c r="AD71" s="24"/>
      <c r="AE71" s="24"/>
      <c r="AF71" s="24"/>
      <c r="AG71" s="24"/>
      <c r="AH71" s="24"/>
      <c r="AI71" s="24"/>
      <c r="AJ71" s="39"/>
      <c r="AK71" s="39"/>
      <c r="AL71" s="36"/>
      <c r="AM71" s="34"/>
      <c r="AN71" s="38"/>
      <c r="AO71" s="38">
        <v>3</v>
      </c>
      <c r="AP71" s="39"/>
    </row>
    <row r="72" spans="1:43" ht="25.5">
      <c r="A72" s="55">
        <f>A71+0.001</f>
        <v>125.0660000000003</v>
      </c>
      <c r="B72" s="54" t="s">
        <v>191</v>
      </c>
      <c r="C72" s="136">
        <v>2</v>
      </c>
      <c r="D72" s="49" t="s">
        <v>114</v>
      </c>
      <c r="E72" s="48" t="s">
        <v>118</v>
      </c>
      <c r="F72" s="49" t="s">
        <v>39</v>
      </c>
      <c r="G72" s="49" t="s">
        <v>53</v>
      </c>
      <c r="H72" s="51">
        <v>43983</v>
      </c>
      <c r="I72" s="51">
        <v>44012</v>
      </c>
      <c r="J72" s="23" t="str">
        <f t="shared" ref="J72:J119" si="7">IFERROR(TEXT(H72,"DD.MM.YY")&amp;" - "&amp;TEXT(I72,"DD.MM.YY")&amp;" ("&amp;DATEDIF(H72,I72+1,"m")&amp;" months)","Tender End Date is Before Start Date")</f>
        <v>01.06.20 - 30.06.20 (1 months)</v>
      </c>
      <c r="K72" s="29" t="s">
        <v>30</v>
      </c>
      <c r="L72" s="25">
        <v>700</v>
      </c>
      <c r="M72" s="25">
        <v>1100</v>
      </c>
      <c r="N72" s="26">
        <v>4</v>
      </c>
      <c r="O72" s="25">
        <v>700</v>
      </c>
      <c r="P72" s="25">
        <v>1100</v>
      </c>
      <c r="Q72" s="26">
        <v>4</v>
      </c>
      <c r="R72" s="25">
        <v>700</v>
      </c>
      <c r="S72" s="25">
        <v>1100</v>
      </c>
      <c r="T72" s="35">
        <v>4</v>
      </c>
      <c r="U72" s="38">
        <v>14.16</v>
      </c>
      <c r="V72" s="38"/>
      <c r="W72" s="38"/>
      <c r="X72" s="37"/>
      <c r="Y72" s="38"/>
      <c r="Z72" s="38"/>
      <c r="AA72" s="38"/>
      <c r="AB72" s="38"/>
      <c r="AC72" s="24"/>
      <c r="AD72" s="24"/>
      <c r="AE72" s="24"/>
      <c r="AF72" s="24"/>
      <c r="AG72" s="24"/>
      <c r="AH72" s="24"/>
      <c r="AI72" s="24"/>
      <c r="AJ72" s="39"/>
      <c r="AK72" s="39"/>
      <c r="AL72" s="36"/>
      <c r="AM72" s="34"/>
      <c r="AN72" s="38"/>
      <c r="AO72" s="38">
        <v>3</v>
      </c>
      <c r="AP72" s="39"/>
      <c r="AQ72" s="1"/>
    </row>
    <row r="73" spans="1:43" ht="25.5">
      <c r="A73" s="55">
        <f t="shared" si="5"/>
        <v>125.06700000000031</v>
      </c>
      <c r="B73" s="54" t="s">
        <v>191</v>
      </c>
      <c r="C73" s="136">
        <v>2</v>
      </c>
      <c r="D73" s="49" t="s">
        <v>114</v>
      </c>
      <c r="E73" s="48" t="s">
        <v>118</v>
      </c>
      <c r="F73" s="49" t="s">
        <v>39</v>
      </c>
      <c r="G73" s="49" t="s">
        <v>53</v>
      </c>
      <c r="H73" s="51">
        <v>43983</v>
      </c>
      <c r="I73" s="51">
        <v>44012</v>
      </c>
      <c r="J73" s="23" t="str">
        <f t="shared" si="7"/>
        <v>01.06.20 - 30.06.20 (1 months)</v>
      </c>
      <c r="K73" s="29" t="s">
        <v>30</v>
      </c>
      <c r="L73" s="25">
        <v>1100</v>
      </c>
      <c r="M73" s="25">
        <v>1500</v>
      </c>
      <c r="N73" s="26">
        <v>4</v>
      </c>
      <c r="O73" s="25">
        <v>1100</v>
      </c>
      <c r="P73" s="25">
        <v>1500</v>
      </c>
      <c r="Q73" s="26">
        <v>4</v>
      </c>
      <c r="R73" s="25">
        <v>1100</v>
      </c>
      <c r="S73" s="25">
        <v>1500</v>
      </c>
      <c r="T73" s="26">
        <v>4</v>
      </c>
      <c r="U73" s="24">
        <v>14.16</v>
      </c>
      <c r="V73" s="34"/>
      <c r="W73" s="34"/>
      <c r="X73" s="34"/>
      <c r="Y73" s="34"/>
      <c r="Z73" s="34"/>
      <c r="AA73" s="34"/>
      <c r="AB73" s="34"/>
      <c r="AC73" s="24"/>
      <c r="AD73" s="24"/>
      <c r="AE73" s="24"/>
      <c r="AF73" s="24"/>
      <c r="AG73" s="24"/>
      <c r="AH73" s="24"/>
      <c r="AI73" s="24"/>
      <c r="AJ73" s="34"/>
      <c r="AK73" s="34"/>
      <c r="AL73" s="34"/>
      <c r="AM73" s="34"/>
      <c r="AN73" s="34"/>
      <c r="AO73" s="34">
        <v>3</v>
      </c>
      <c r="AP73" s="34"/>
      <c r="AQ73" s="1"/>
    </row>
    <row r="74" spans="1:43" ht="25.5">
      <c r="A74" s="55">
        <f t="shared" si="5"/>
        <v>125.06800000000031</v>
      </c>
      <c r="B74" s="132" t="s">
        <v>192</v>
      </c>
      <c r="C74" s="78" t="s">
        <v>193</v>
      </c>
      <c r="D74" s="49" t="s">
        <v>114</v>
      </c>
      <c r="E74" s="48" t="s">
        <v>118</v>
      </c>
      <c r="F74" s="49" t="s">
        <v>39</v>
      </c>
      <c r="G74" s="49" t="s">
        <v>53</v>
      </c>
      <c r="H74" s="51">
        <v>43983</v>
      </c>
      <c r="I74" s="51">
        <v>44012</v>
      </c>
      <c r="J74" s="23" t="str">
        <f t="shared" si="7"/>
        <v>01.06.20 - 30.06.20 (1 months)</v>
      </c>
      <c r="K74" s="29" t="s">
        <v>30</v>
      </c>
      <c r="L74" s="25">
        <v>1500</v>
      </c>
      <c r="M74" s="25">
        <v>2300</v>
      </c>
      <c r="N74" s="26">
        <v>8</v>
      </c>
      <c r="O74" s="25">
        <v>1500</v>
      </c>
      <c r="P74" s="25">
        <v>2300</v>
      </c>
      <c r="Q74" s="26">
        <v>8</v>
      </c>
      <c r="R74" s="25">
        <v>1500</v>
      </c>
      <c r="S74" s="25">
        <v>2300</v>
      </c>
      <c r="T74" s="35">
        <v>8</v>
      </c>
      <c r="U74" s="24">
        <v>14.16</v>
      </c>
      <c r="V74" s="34"/>
      <c r="W74" s="34"/>
      <c r="X74" s="34"/>
      <c r="Y74" s="34"/>
      <c r="Z74" s="34"/>
      <c r="AA74" s="34"/>
      <c r="AB74" s="34"/>
      <c r="AC74" s="24"/>
      <c r="AD74" s="24"/>
      <c r="AE74" s="24"/>
      <c r="AF74" s="24"/>
      <c r="AG74" s="24"/>
      <c r="AH74" s="24"/>
      <c r="AI74" s="24"/>
      <c r="AJ74" s="34"/>
      <c r="AK74" s="34"/>
      <c r="AL74" s="34"/>
      <c r="AM74" s="34"/>
      <c r="AN74" s="34"/>
      <c r="AO74" s="34">
        <v>5</v>
      </c>
      <c r="AP74" s="34"/>
      <c r="AQ74" s="1"/>
    </row>
    <row r="75" spans="1:43" ht="25.5">
      <c r="A75" s="55">
        <f t="shared" si="5"/>
        <v>125.06900000000032</v>
      </c>
      <c r="B75" s="54" t="s">
        <v>191</v>
      </c>
      <c r="C75" s="136">
        <v>2</v>
      </c>
      <c r="D75" s="49" t="s">
        <v>114</v>
      </c>
      <c r="E75" s="48" t="s">
        <v>119</v>
      </c>
      <c r="F75" s="49" t="s">
        <v>39</v>
      </c>
      <c r="G75" s="49" t="s">
        <v>53</v>
      </c>
      <c r="H75" s="51">
        <v>43983</v>
      </c>
      <c r="I75" s="51">
        <v>44012</v>
      </c>
      <c r="J75" s="23" t="str">
        <f t="shared" si="7"/>
        <v>01.06.20 - 30.06.20 (1 months)</v>
      </c>
      <c r="K75" s="29" t="s">
        <v>30</v>
      </c>
      <c r="L75" s="25">
        <v>700</v>
      </c>
      <c r="M75" s="25">
        <v>1100</v>
      </c>
      <c r="N75" s="26">
        <v>4</v>
      </c>
      <c r="O75" s="25">
        <v>700</v>
      </c>
      <c r="P75" s="25">
        <v>1100</v>
      </c>
      <c r="Q75" s="26">
        <v>4</v>
      </c>
      <c r="R75" s="25">
        <v>700</v>
      </c>
      <c r="S75" s="25">
        <v>1100</v>
      </c>
      <c r="T75" s="35">
        <v>4</v>
      </c>
      <c r="U75" s="24">
        <v>24.25</v>
      </c>
      <c r="V75" s="34"/>
      <c r="W75" s="34"/>
      <c r="X75" s="34"/>
      <c r="Y75" s="34"/>
      <c r="Z75" s="34"/>
      <c r="AA75" s="34"/>
      <c r="AB75" s="34"/>
      <c r="AC75" s="24"/>
      <c r="AD75" s="24"/>
      <c r="AE75" s="24"/>
      <c r="AF75" s="24"/>
      <c r="AG75" s="24"/>
      <c r="AH75" s="24"/>
      <c r="AI75" s="24"/>
      <c r="AJ75" s="34"/>
      <c r="AK75" s="34"/>
      <c r="AL75" s="34"/>
      <c r="AM75" s="34"/>
      <c r="AN75" s="34"/>
      <c r="AO75" s="34">
        <v>5</v>
      </c>
      <c r="AP75" s="34"/>
      <c r="AQ75" s="1"/>
    </row>
    <row r="76" spans="1:43" ht="25.5">
      <c r="A76" s="55">
        <f t="shared" si="5"/>
        <v>125.07000000000032</v>
      </c>
      <c r="B76" s="54" t="s">
        <v>191</v>
      </c>
      <c r="C76" s="136">
        <v>2</v>
      </c>
      <c r="D76" s="49" t="s">
        <v>114</v>
      </c>
      <c r="E76" s="48" t="s">
        <v>119</v>
      </c>
      <c r="F76" s="49" t="s">
        <v>39</v>
      </c>
      <c r="G76" s="49" t="s">
        <v>53</v>
      </c>
      <c r="H76" s="51">
        <v>43983</v>
      </c>
      <c r="I76" s="51">
        <v>44012</v>
      </c>
      <c r="J76" s="23" t="str">
        <f t="shared" si="7"/>
        <v>01.06.20 - 30.06.20 (1 months)</v>
      </c>
      <c r="K76" s="29" t="s">
        <v>30</v>
      </c>
      <c r="L76" s="25">
        <v>1100</v>
      </c>
      <c r="M76" s="25">
        <v>1500</v>
      </c>
      <c r="N76" s="26">
        <v>4</v>
      </c>
      <c r="O76" s="25">
        <v>1100</v>
      </c>
      <c r="P76" s="25">
        <v>1500</v>
      </c>
      <c r="Q76" s="26">
        <v>4</v>
      </c>
      <c r="R76" s="25">
        <v>1100</v>
      </c>
      <c r="S76" s="25">
        <v>1500</v>
      </c>
      <c r="T76" s="35">
        <v>4</v>
      </c>
      <c r="U76" s="32">
        <v>24.25</v>
      </c>
      <c r="V76" s="34"/>
      <c r="W76" s="34"/>
      <c r="X76" s="34"/>
      <c r="Y76" s="34"/>
      <c r="Z76" s="34"/>
      <c r="AA76" s="34"/>
      <c r="AB76" s="34"/>
      <c r="AC76" s="24"/>
      <c r="AD76" s="24"/>
      <c r="AE76" s="24"/>
      <c r="AF76" s="24"/>
      <c r="AG76" s="24"/>
      <c r="AH76" s="24"/>
      <c r="AI76" s="24"/>
      <c r="AJ76" s="34"/>
      <c r="AK76" s="34"/>
      <c r="AL76" s="34"/>
      <c r="AM76" s="34"/>
      <c r="AN76" s="34"/>
      <c r="AO76" s="34">
        <v>5</v>
      </c>
      <c r="AP76" s="34"/>
      <c r="AQ76" s="1"/>
    </row>
    <row r="77" spans="1:43" ht="45" customHeight="1">
      <c r="A77" s="55">
        <f t="shared" si="5"/>
        <v>125.07100000000032</v>
      </c>
      <c r="B77" s="54" t="s">
        <v>191</v>
      </c>
      <c r="C77" s="136">
        <v>2</v>
      </c>
      <c r="D77" s="49" t="s">
        <v>114</v>
      </c>
      <c r="E77" s="48" t="s">
        <v>119</v>
      </c>
      <c r="F77" s="49" t="s">
        <v>39</v>
      </c>
      <c r="G77" s="49" t="s">
        <v>53</v>
      </c>
      <c r="H77" s="51">
        <v>43983</v>
      </c>
      <c r="I77" s="51">
        <v>44012</v>
      </c>
      <c r="J77" s="23" t="str">
        <f t="shared" si="7"/>
        <v>01.06.20 - 30.06.20 (1 months)</v>
      </c>
      <c r="K77" s="29" t="s">
        <v>30</v>
      </c>
      <c r="L77" s="25">
        <v>1500</v>
      </c>
      <c r="M77" s="25">
        <v>2300</v>
      </c>
      <c r="N77" s="26">
        <v>8</v>
      </c>
      <c r="O77" s="25">
        <v>1500</v>
      </c>
      <c r="P77" s="25">
        <v>2300</v>
      </c>
      <c r="Q77" s="26">
        <v>8</v>
      </c>
      <c r="R77" s="25">
        <v>1500</v>
      </c>
      <c r="S77" s="25">
        <v>2300</v>
      </c>
      <c r="T77" s="35">
        <v>8</v>
      </c>
      <c r="U77" s="38">
        <v>29.1</v>
      </c>
      <c r="V77" s="34"/>
      <c r="W77" s="34"/>
      <c r="X77" s="34"/>
      <c r="Y77" s="34"/>
      <c r="Z77" s="34"/>
      <c r="AA77" s="34"/>
      <c r="AB77" s="34"/>
      <c r="AC77" s="24"/>
      <c r="AD77" s="24"/>
      <c r="AE77" s="24"/>
      <c r="AF77" s="24"/>
      <c r="AG77" s="24"/>
      <c r="AH77" s="24"/>
      <c r="AI77" s="24"/>
      <c r="AJ77" s="34"/>
      <c r="AK77" s="34"/>
      <c r="AL77" s="34"/>
      <c r="AM77" s="34"/>
      <c r="AN77" s="34"/>
      <c r="AO77" s="34">
        <v>6</v>
      </c>
      <c r="AP77" s="34"/>
      <c r="AQ77" s="1"/>
    </row>
    <row r="78" spans="1:43" ht="45" customHeight="1">
      <c r="A78" s="55">
        <f t="shared" si="5"/>
        <v>125.07200000000033</v>
      </c>
      <c r="B78" s="54" t="s">
        <v>191</v>
      </c>
      <c r="C78" s="136">
        <v>2</v>
      </c>
      <c r="D78" s="49" t="s">
        <v>114</v>
      </c>
      <c r="E78" s="48" t="s">
        <v>120</v>
      </c>
      <c r="F78" s="49" t="s">
        <v>39</v>
      </c>
      <c r="G78" s="49" t="s">
        <v>53</v>
      </c>
      <c r="H78" s="51">
        <v>43983</v>
      </c>
      <c r="I78" s="51">
        <v>44012</v>
      </c>
      <c r="J78" s="23" t="str">
        <f t="shared" si="7"/>
        <v>01.06.20 - 30.06.20 (1 months)</v>
      </c>
      <c r="K78" s="29" t="s">
        <v>30</v>
      </c>
      <c r="L78" s="25">
        <v>700</v>
      </c>
      <c r="M78" s="25">
        <v>1100</v>
      </c>
      <c r="N78" s="26">
        <v>4</v>
      </c>
      <c r="O78" s="25">
        <v>700</v>
      </c>
      <c r="P78" s="25">
        <v>1100</v>
      </c>
      <c r="Q78" s="26">
        <v>4</v>
      </c>
      <c r="R78" s="25">
        <v>700</v>
      </c>
      <c r="S78" s="25">
        <v>1100</v>
      </c>
      <c r="T78" s="35">
        <v>4</v>
      </c>
      <c r="U78" s="24">
        <v>30</v>
      </c>
      <c r="V78" s="34"/>
      <c r="W78" s="34"/>
      <c r="X78" s="34"/>
      <c r="Y78" s="34"/>
      <c r="Z78" s="34"/>
      <c r="AA78" s="34"/>
      <c r="AB78" s="34"/>
      <c r="AC78" s="24"/>
      <c r="AD78" s="24"/>
      <c r="AE78" s="24"/>
      <c r="AF78" s="24"/>
      <c r="AG78" s="24"/>
      <c r="AH78" s="24"/>
      <c r="AI78" s="24"/>
      <c r="AJ78" s="34"/>
      <c r="AK78" s="34"/>
      <c r="AL78" s="34"/>
      <c r="AM78" s="34"/>
      <c r="AN78" s="34"/>
      <c r="AO78" s="34">
        <v>6</v>
      </c>
      <c r="AP78" s="34"/>
      <c r="AQ78" s="1"/>
    </row>
    <row r="79" spans="1:43" ht="25.5">
      <c r="A79" s="55">
        <f t="shared" ref="A79:A142" si="8">A78+0.001</f>
        <v>125.07300000000033</v>
      </c>
      <c r="B79" s="54" t="s">
        <v>191</v>
      </c>
      <c r="C79" s="136">
        <v>2</v>
      </c>
      <c r="D79" s="49" t="s">
        <v>114</v>
      </c>
      <c r="E79" s="48" t="s">
        <v>120</v>
      </c>
      <c r="F79" s="49" t="s">
        <v>39</v>
      </c>
      <c r="G79" s="49" t="s">
        <v>53</v>
      </c>
      <c r="H79" s="51">
        <v>43983</v>
      </c>
      <c r="I79" s="51">
        <v>44012</v>
      </c>
      <c r="J79" s="23" t="str">
        <f t="shared" si="7"/>
        <v>01.06.20 - 30.06.20 (1 months)</v>
      </c>
      <c r="K79" s="29" t="s">
        <v>30</v>
      </c>
      <c r="L79" s="25">
        <v>1100</v>
      </c>
      <c r="M79" s="25">
        <v>1500</v>
      </c>
      <c r="N79" s="26">
        <v>4</v>
      </c>
      <c r="O79" s="25">
        <v>1100</v>
      </c>
      <c r="P79" s="25">
        <v>1500</v>
      </c>
      <c r="Q79" s="26">
        <v>4</v>
      </c>
      <c r="R79" s="25">
        <v>1100</v>
      </c>
      <c r="S79" s="25">
        <v>1500</v>
      </c>
      <c r="T79" s="26">
        <v>4</v>
      </c>
      <c r="U79" s="24">
        <v>30</v>
      </c>
      <c r="V79" s="24"/>
      <c r="W79" s="33"/>
      <c r="X79" s="30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34"/>
      <c r="AK79" s="34"/>
      <c r="AL79" s="31"/>
      <c r="AM79" s="34"/>
      <c r="AN79" s="24"/>
      <c r="AO79" s="24">
        <v>6</v>
      </c>
      <c r="AP79" s="34"/>
      <c r="AQ79" s="1"/>
    </row>
    <row r="80" spans="1:43" ht="25.5">
      <c r="A80" s="55">
        <f t="shared" si="8"/>
        <v>125.07400000000034</v>
      </c>
      <c r="B80" s="54" t="s">
        <v>191</v>
      </c>
      <c r="C80" s="136">
        <v>2</v>
      </c>
      <c r="D80" s="49" t="s">
        <v>114</v>
      </c>
      <c r="E80" s="48" t="s">
        <v>120</v>
      </c>
      <c r="F80" s="49" t="s">
        <v>39</v>
      </c>
      <c r="G80" s="49" t="s">
        <v>53</v>
      </c>
      <c r="H80" s="51">
        <v>43983</v>
      </c>
      <c r="I80" s="51">
        <v>44012</v>
      </c>
      <c r="J80" s="23" t="str">
        <f t="shared" si="7"/>
        <v>01.06.20 - 30.06.20 (1 months)</v>
      </c>
      <c r="K80" s="29" t="s">
        <v>30</v>
      </c>
      <c r="L80" s="25">
        <v>1500</v>
      </c>
      <c r="M80" s="25">
        <v>2300</v>
      </c>
      <c r="N80" s="26">
        <v>8</v>
      </c>
      <c r="O80" s="25">
        <v>1500</v>
      </c>
      <c r="P80" s="25">
        <v>2300</v>
      </c>
      <c r="Q80" s="26">
        <v>8</v>
      </c>
      <c r="R80" s="25">
        <v>1500</v>
      </c>
      <c r="S80" s="25">
        <v>2300</v>
      </c>
      <c r="T80" s="35">
        <v>8</v>
      </c>
      <c r="U80" s="24">
        <v>30</v>
      </c>
      <c r="V80" s="24"/>
      <c r="W80" s="33"/>
      <c r="X80" s="30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34"/>
      <c r="AK80" s="34"/>
      <c r="AL80" s="36"/>
      <c r="AM80" s="34"/>
      <c r="AN80" s="38"/>
      <c r="AO80" s="38">
        <v>3</v>
      </c>
      <c r="AP80" s="39"/>
      <c r="AQ80" s="1"/>
    </row>
    <row r="81" spans="1:43" ht="25.5">
      <c r="A81" s="55">
        <f t="shared" si="8"/>
        <v>125.07500000000034</v>
      </c>
      <c r="B81" s="132" t="s">
        <v>192</v>
      </c>
      <c r="C81" s="78" t="s">
        <v>193</v>
      </c>
      <c r="D81" s="49" t="s">
        <v>123</v>
      </c>
      <c r="E81" s="49" t="s">
        <v>124</v>
      </c>
      <c r="F81" s="49" t="s">
        <v>39</v>
      </c>
      <c r="G81" s="49" t="s">
        <v>47</v>
      </c>
      <c r="H81" s="51">
        <v>43982</v>
      </c>
      <c r="I81" s="51">
        <v>44012</v>
      </c>
      <c r="J81" s="23" t="str">
        <f t="shared" si="7"/>
        <v>31.05.20 - 30.06.20 (1 months)</v>
      </c>
      <c r="K81" s="29" t="s">
        <v>30</v>
      </c>
      <c r="L81" s="25">
        <v>2300</v>
      </c>
      <c r="M81" s="25">
        <v>700</v>
      </c>
      <c r="N81" s="26">
        <v>8</v>
      </c>
      <c r="O81" s="25">
        <v>2300</v>
      </c>
      <c r="P81" s="25">
        <v>700</v>
      </c>
      <c r="Q81" s="26">
        <v>8</v>
      </c>
      <c r="R81" s="25">
        <v>2300</v>
      </c>
      <c r="S81" s="25">
        <v>700</v>
      </c>
      <c r="T81" s="35">
        <v>8</v>
      </c>
      <c r="U81" s="24">
        <v>307.72000000000003</v>
      </c>
      <c r="V81" s="24">
        <v>0</v>
      </c>
      <c r="W81" s="33">
        <v>0</v>
      </c>
      <c r="X81" s="30" t="s">
        <v>31</v>
      </c>
      <c r="Y81" s="24"/>
      <c r="Z81" s="24"/>
      <c r="AA81" s="24"/>
      <c r="AB81" s="24"/>
      <c r="AC81" s="24">
        <v>19.600000000000001</v>
      </c>
      <c r="AD81" s="24">
        <v>49</v>
      </c>
      <c r="AE81" s="24">
        <v>49</v>
      </c>
      <c r="AF81" s="24">
        <v>19.600000000000001</v>
      </c>
      <c r="AG81" s="24">
        <v>49</v>
      </c>
      <c r="AH81" s="24">
        <v>19.600000000000001</v>
      </c>
      <c r="AI81" s="24">
        <v>49</v>
      </c>
      <c r="AJ81" s="34"/>
      <c r="AK81" s="34"/>
      <c r="AL81" s="36"/>
      <c r="AM81" s="34"/>
      <c r="AN81" s="38"/>
      <c r="AO81" s="38"/>
      <c r="AP81" s="39"/>
      <c r="AQ81" s="1"/>
    </row>
    <row r="82" spans="1:43" ht="25.5">
      <c r="A82" s="55">
        <f t="shared" si="8"/>
        <v>125.07600000000035</v>
      </c>
      <c r="B82" s="54" t="s">
        <v>191</v>
      </c>
      <c r="C82" s="136">
        <v>1.2</v>
      </c>
      <c r="D82" s="49" t="s">
        <v>123</v>
      </c>
      <c r="E82" s="49" t="s">
        <v>124</v>
      </c>
      <c r="F82" s="49" t="s">
        <v>39</v>
      </c>
      <c r="G82" s="49" t="s">
        <v>47</v>
      </c>
      <c r="H82" s="51">
        <v>43983</v>
      </c>
      <c r="I82" s="51">
        <v>44012</v>
      </c>
      <c r="J82" s="23" t="str">
        <f t="shared" si="7"/>
        <v>01.06.20 - 30.06.20 (1 months)</v>
      </c>
      <c r="K82" s="29" t="s">
        <v>30</v>
      </c>
      <c r="L82" s="25">
        <v>700</v>
      </c>
      <c r="M82" s="25">
        <v>2300</v>
      </c>
      <c r="N82" s="26">
        <v>16</v>
      </c>
      <c r="O82" s="25">
        <v>700</v>
      </c>
      <c r="P82" s="25">
        <v>2300</v>
      </c>
      <c r="Q82" s="26">
        <v>16</v>
      </c>
      <c r="R82" s="25">
        <v>700</v>
      </c>
      <c r="S82" s="25">
        <v>2300</v>
      </c>
      <c r="T82" s="35">
        <v>16</v>
      </c>
      <c r="U82" s="24">
        <v>366.52</v>
      </c>
      <c r="V82" s="24">
        <v>0</v>
      </c>
      <c r="W82" s="33">
        <v>0</v>
      </c>
      <c r="X82" s="30" t="s">
        <v>31</v>
      </c>
      <c r="Y82" s="24"/>
      <c r="Z82" s="24"/>
      <c r="AA82" s="24"/>
      <c r="AB82" s="24"/>
      <c r="AC82" s="24">
        <v>19.600000000000001</v>
      </c>
      <c r="AD82" s="24">
        <v>49</v>
      </c>
      <c r="AE82" s="24">
        <v>49</v>
      </c>
      <c r="AF82" s="24">
        <v>19.600000000000001</v>
      </c>
      <c r="AG82" s="24">
        <v>49</v>
      </c>
      <c r="AH82" s="24">
        <v>19.600000000000001</v>
      </c>
      <c r="AI82" s="24">
        <v>49</v>
      </c>
      <c r="AJ82" s="34"/>
      <c r="AK82" s="34"/>
      <c r="AL82" s="31"/>
      <c r="AM82" s="34" t="s">
        <v>61</v>
      </c>
      <c r="AN82" s="38"/>
      <c r="AO82" s="38"/>
      <c r="AP82" s="39"/>
      <c r="AQ82" s="1"/>
    </row>
    <row r="83" spans="1:43" ht="25.5">
      <c r="A83" s="55">
        <f t="shared" si="8"/>
        <v>125.07700000000035</v>
      </c>
      <c r="B83" s="54" t="s">
        <v>191</v>
      </c>
      <c r="C83" s="136">
        <v>1.2</v>
      </c>
      <c r="D83" s="47" t="s">
        <v>123</v>
      </c>
      <c r="E83" s="48" t="s">
        <v>125</v>
      </c>
      <c r="F83" s="46" t="s">
        <v>39</v>
      </c>
      <c r="G83" s="46" t="s">
        <v>47</v>
      </c>
      <c r="H83" s="51">
        <v>43982</v>
      </c>
      <c r="I83" s="51">
        <v>44012</v>
      </c>
      <c r="J83" s="23" t="str">
        <f t="shared" si="7"/>
        <v>31.05.20 - 30.06.20 (1 months)</v>
      </c>
      <c r="K83" s="29" t="s">
        <v>30</v>
      </c>
      <c r="L83" s="25">
        <v>2300</v>
      </c>
      <c r="M83" s="25">
        <v>700</v>
      </c>
      <c r="N83" s="26">
        <v>8</v>
      </c>
      <c r="O83" s="25">
        <v>2300</v>
      </c>
      <c r="P83" s="25">
        <v>700</v>
      </c>
      <c r="Q83" s="26">
        <v>8</v>
      </c>
      <c r="R83" s="25">
        <v>2300</v>
      </c>
      <c r="S83" s="25">
        <v>700</v>
      </c>
      <c r="T83" s="35">
        <v>8</v>
      </c>
      <c r="U83" s="24">
        <v>34.950000000000003</v>
      </c>
      <c r="V83" s="24">
        <v>0</v>
      </c>
      <c r="W83" s="38">
        <v>0</v>
      </c>
      <c r="X83" s="37" t="s">
        <v>31</v>
      </c>
      <c r="Y83" s="38"/>
      <c r="Z83" s="38"/>
      <c r="AA83" s="38"/>
      <c r="AB83" s="38"/>
      <c r="AC83" s="24">
        <v>2</v>
      </c>
      <c r="AD83" s="24">
        <v>5</v>
      </c>
      <c r="AE83" s="24">
        <v>5</v>
      </c>
      <c r="AF83" s="24">
        <v>2</v>
      </c>
      <c r="AG83" s="24">
        <v>5</v>
      </c>
      <c r="AH83" s="24">
        <v>2</v>
      </c>
      <c r="AI83" s="24">
        <v>5</v>
      </c>
      <c r="AJ83" s="39"/>
      <c r="AK83" s="39"/>
      <c r="AL83" s="31"/>
      <c r="AM83" s="34"/>
      <c r="AN83" s="38"/>
      <c r="AO83" s="38"/>
      <c r="AP83" s="39"/>
      <c r="AQ83" s="1"/>
    </row>
    <row r="84" spans="1:43" ht="25.5">
      <c r="A84" s="55">
        <f t="shared" si="8"/>
        <v>125.07800000000036</v>
      </c>
      <c r="B84" s="54" t="s">
        <v>191</v>
      </c>
      <c r="C84" s="136">
        <v>1.2</v>
      </c>
      <c r="D84" s="47" t="s">
        <v>123</v>
      </c>
      <c r="E84" s="48" t="s">
        <v>125</v>
      </c>
      <c r="F84" s="46" t="s">
        <v>39</v>
      </c>
      <c r="G84" s="46" t="s">
        <v>47</v>
      </c>
      <c r="H84" s="51">
        <v>43983</v>
      </c>
      <c r="I84" s="51">
        <v>44012</v>
      </c>
      <c r="J84" s="23" t="str">
        <f t="shared" si="7"/>
        <v>01.06.20 - 30.06.20 (1 months)</v>
      </c>
      <c r="K84" s="29" t="s">
        <v>30</v>
      </c>
      <c r="L84" s="25">
        <v>700</v>
      </c>
      <c r="M84" s="25">
        <v>2300</v>
      </c>
      <c r="N84" s="26">
        <v>16</v>
      </c>
      <c r="O84" s="25">
        <v>700</v>
      </c>
      <c r="P84" s="25">
        <v>2300</v>
      </c>
      <c r="Q84" s="26">
        <v>16</v>
      </c>
      <c r="R84" s="25">
        <v>700</v>
      </c>
      <c r="S84" s="25">
        <v>2300</v>
      </c>
      <c r="T84" s="35">
        <v>16</v>
      </c>
      <c r="U84" s="24">
        <v>39.950000000000003</v>
      </c>
      <c r="V84" s="24">
        <v>0</v>
      </c>
      <c r="W84" s="38">
        <v>0</v>
      </c>
      <c r="X84" s="37" t="s">
        <v>31</v>
      </c>
      <c r="Y84" s="38"/>
      <c r="Z84" s="38"/>
      <c r="AA84" s="38"/>
      <c r="AB84" s="38"/>
      <c r="AC84" s="24">
        <v>2</v>
      </c>
      <c r="AD84" s="24">
        <v>5</v>
      </c>
      <c r="AE84" s="24">
        <v>5</v>
      </c>
      <c r="AF84" s="24">
        <v>2</v>
      </c>
      <c r="AG84" s="24">
        <v>5</v>
      </c>
      <c r="AH84" s="24">
        <v>2</v>
      </c>
      <c r="AI84" s="24">
        <v>5</v>
      </c>
      <c r="AJ84" s="34"/>
      <c r="AK84" s="34"/>
      <c r="AL84" s="36"/>
      <c r="AM84" s="34"/>
      <c r="AN84" s="38"/>
      <c r="AO84" s="38"/>
      <c r="AP84" s="39"/>
      <c r="AQ84" s="1"/>
    </row>
    <row r="85" spans="1:43" ht="25.5">
      <c r="A85" s="55">
        <f t="shared" si="8"/>
        <v>125.07900000000036</v>
      </c>
      <c r="B85" s="54" t="s">
        <v>191</v>
      </c>
      <c r="C85" s="135">
        <v>1.2</v>
      </c>
      <c r="D85" s="47" t="s">
        <v>123</v>
      </c>
      <c r="E85" s="48" t="s">
        <v>126</v>
      </c>
      <c r="F85" s="46" t="s">
        <v>39</v>
      </c>
      <c r="G85" s="46" t="s">
        <v>47</v>
      </c>
      <c r="H85" s="51">
        <v>43982</v>
      </c>
      <c r="I85" s="51">
        <v>44012</v>
      </c>
      <c r="J85" s="23" t="str">
        <f t="shared" si="7"/>
        <v>31.05.20 - 30.06.20 (1 months)</v>
      </c>
      <c r="K85" s="29" t="s">
        <v>30</v>
      </c>
      <c r="L85" s="25">
        <v>2300</v>
      </c>
      <c r="M85" s="25">
        <v>700</v>
      </c>
      <c r="N85" s="26">
        <v>8</v>
      </c>
      <c r="O85" s="25">
        <v>2300</v>
      </c>
      <c r="P85" s="25">
        <v>700</v>
      </c>
      <c r="Q85" s="26">
        <v>8</v>
      </c>
      <c r="R85" s="25">
        <v>2300</v>
      </c>
      <c r="S85" s="25">
        <v>700</v>
      </c>
      <c r="T85" s="35">
        <v>8</v>
      </c>
      <c r="U85" s="24">
        <v>128.6</v>
      </c>
      <c r="V85" s="24">
        <v>0</v>
      </c>
      <c r="W85" s="24">
        <v>0</v>
      </c>
      <c r="X85" s="30" t="s">
        <v>31</v>
      </c>
      <c r="Y85" s="24"/>
      <c r="Z85" s="24"/>
      <c r="AA85" s="24"/>
      <c r="AB85" s="24"/>
      <c r="AC85" s="24">
        <v>8</v>
      </c>
      <c r="AD85" s="24">
        <v>20</v>
      </c>
      <c r="AE85" s="24">
        <v>20</v>
      </c>
      <c r="AF85" s="24">
        <v>8</v>
      </c>
      <c r="AG85" s="24">
        <v>20</v>
      </c>
      <c r="AH85" s="24">
        <v>4</v>
      </c>
      <c r="AI85" s="24">
        <v>10</v>
      </c>
      <c r="AJ85" s="34"/>
      <c r="AK85" s="34"/>
      <c r="AL85" s="36"/>
      <c r="AM85" s="34"/>
      <c r="AN85" s="38"/>
      <c r="AO85" s="38"/>
      <c r="AP85" s="39"/>
      <c r="AQ85" s="1"/>
    </row>
    <row r="86" spans="1:43" ht="25.5">
      <c r="A86" s="55">
        <f t="shared" si="8"/>
        <v>125.08000000000037</v>
      </c>
      <c r="B86" s="54" t="s">
        <v>191</v>
      </c>
      <c r="C86" s="135">
        <v>1.2</v>
      </c>
      <c r="D86" s="47" t="s">
        <v>123</v>
      </c>
      <c r="E86" s="48" t="s">
        <v>126</v>
      </c>
      <c r="F86" s="46" t="s">
        <v>39</v>
      </c>
      <c r="G86" s="46" t="s">
        <v>47</v>
      </c>
      <c r="H86" s="51">
        <v>43983</v>
      </c>
      <c r="I86" s="51">
        <v>44012</v>
      </c>
      <c r="J86" s="23" t="str">
        <f t="shared" si="7"/>
        <v>01.06.20 - 30.06.20 (1 months)</v>
      </c>
      <c r="K86" s="29" t="s">
        <v>30</v>
      </c>
      <c r="L86" s="25">
        <v>700</v>
      </c>
      <c r="M86" s="25">
        <v>2300</v>
      </c>
      <c r="N86" s="26">
        <v>16</v>
      </c>
      <c r="O86" s="25">
        <v>700</v>
      </c>
      <c r="P86" s="25">
        <v>2300</v>
      </c>
      <c r="Q86" s="26">
        <v>16</v>
      </c>
      <c r="R86" s="25">
        <v>700</v>
      </c>
      <c r="S86" s="25">
        <v>2300</v>
      </c>
      <c r="T86" s="35">
        <v>16</v>
      </c>
      <c r="U86" s="24">
        <v>151.9</v>
      </c>
      <c r="V86" s="24">
        <v>0</v>
      </c>
      <c r="W86" s="24">
        <v>0</v>
      </c>
      <c r="X86" s="30" t="s">
        <v>31</v>
      </c>
      <c r="Y86" s="24"/>
      <c r="Z86" s="24"/>
      <c r="AA86" s="24"/>
      <c r="AB86" s="24"/>
      <c r="AC86" s="24">
        <v>8</v>
      </c>
      <c r="AD86" s="24">
        <v>20</v>
      </c>
      <c r="AE86" s="24">
        <v>20</v>
      </c>
      <c r="AF86" s="24">
        <v>8</v>
      </c>
      <c r="AG86" s="24">
        <v>20</v>
      </c>
      <c r="AH86" s="24">
        <v>4</v>
      </c>
      <c r="AI86" s="24">
        <v>10</v>
      </c>
      <c r="AJ86" s="34"/>
      <c r="AK86" s="34"/>
      <c r="AL86" s="31"/>
      <c r="AM86" s="34"/>
      <c r="AN86" s="38"/>
      <c r="AO86" s="38"/>
      <c r="AP86" s="39"/>
      <c r="AQ86" s="1"/>
    </row>
    <row r="87" spans="1:43" ht="25.5">
      <c r="A87" s="55">
        <f t="shared" si="8"/>
        <v>125.08100000000037</v>
      </c>
      <c r="B87" s="132" t="s">
        <v>192</v>
      </c>
      <c r="C87" s="78" t="s">
        <v>193</v>
      </c>
      <c r="D87" s="48" t="s">
        <v>123</v>
      </c>
      <c r="E87" s="48" t="s">
        <v>127</v>
      </c>
      <c r="F87" s="49" t="s">
        <v>39</v>
      </c>
      <c r="G87" s="49" t="s">
        <v>47</v>
      </c>
      <c r="H87" s="51">
        <v>43982</v>
      </c>
      <c r="I87" s="51">
        <v>44012</v>
      </c>
      <c r="J87" s="23" t="str">
        <f t="shared" si="7"/>
        <v>31.05.20 - 30.06.20 (1 months)</v>
      </c>
      <c r="K87" s="29" t="s">
        <v>30</v>
      </c>
      <c r="L87" s="25">
        <v>2300</v>
      </c>
      <c r="M87" s="25">
        <v>700</v>
      </c>
      <c r="N87" s="26">
        <v>8</v>
      </c>
      <c r="O87" s="25">
        <v>2300</v>
      </c>
      <c r="P87" s="25">
        <v>700</v>
      </c>
      <c r="Q87" s="26">
        <v>8</v>
      </c>
      <c r="R87" s="25">
        <v>2300</v>
      </c>
      <c r="S87" s="25">
        <v>700</v>
      </c>
      <c r="T87" s="35">
        <v>8</v>
      </c>
      <c r="U87" s="24">
        <v>222.48</v>
      </c>
      <c r="V87" s="24">
        <v>0</v>
      </c>
      <c r="W87" s="24">
        <v>0</v>
      </c>
      <c r="X87" s="30" t="s">
        <v>61</v>
      </c>
      <c r="Y87" s="24"/>
      <c r="Z87" s="24"/>
      <c r="AA87" s="24"/>
      <c r="AB87" s="24"/>
      <c r="AC87" s="24">
        <v>14.4</v>
      </c>
      <c r="AD87" s="24">
        <v>36</v>
      </c>
      <c r="AE87" s="24">
        <v>36</v>
      </c>
      <c r="AF87" s="24">
        <v>14.4</v>
      </c>
      <c r="AG87" s="24">
        <v>36</v>
      </c>
      <c r="AH87" s="24">
        <v>14.4</v>
      </c>
      <c r="AI87" s="24">
        <v>36</v>
      </c>
      <c r="AJ87" s="34"/>
      <c r="AK87" s="34"/>
      <c r="AL87" s="31"/>
      <c r="AM87" s="34"/>
      <c r="AN87" s="38"/>
      <c r="AO87" s="38"/>
      <c r="AP87" s="39"/>
      <c r="AQ87" s="1"/>
    </row>
    <row r="88" spans="1:43" ht="25.5">
      <c r="A88" s="55">
        <f t="shared" si="8"/>
        <v>125.08200000000038</v>
      </c>
      <c r="B88" s="132" t="s">
        <v>192</v>
      </c>
      <c r="C88" s="78" t="s">
        <v>193</v>
      </c>
      <c r="D88" s="48" t="s">
        <v>123</v>
      </c>
      <c r="E88" s="48" t="s">
        <v>127</v>
      </c>
      <c r="F88" s="49" t="s">
        <v>39</v>
      </c>
      <c r="G88" s="49" t="s">
        <v>47</v>
      </c>
      <c r="H88" s="51">
        <v>43983</v>
      </c>
      <c r="I88" s="51">
        <v>44012</v>
      </c>
      <c r="J88" s="23" t="str">
        <f t="shared" si="7"/>
        <v>01.06.20 - 30.06.20 (1 months)</v>
      </c>
      <c r="K88" s="29" t="s">
        <v>30</v>
      </c>
      <c r="L88" s="25">
        <v>700</v>
      </c>
      <c r="M88" s="25">
        <v>1500</v>
      </c>
      <c r="N88" s="26">
        <v>8</v>
      </c>
      <c r="O88" s="25">
        <v>700</v>
      </c>
      <c r="P88" s="25">
        <v>1500</v>
      </c>
      <c r="Q88" s="26">
        <v>8</v>
      </c>
      <c r="R88" s="25">
        <v>700</v>
      </c>
      <c r="S88" s="25">
        <v>1500</v>
      </c>
      <c r="T88" s="26">
        <v>8</v>
      </c>
      <c r="U88" s="24">
        <v>251.28</v>
      </c>
      <c r="V88" s="24">
        <v>0</v>
      </c>
      <c r="W88" s="33">
        <v>0</v>
      </c>
      <c r="X88" s="30" t="s">
        <v>61</v>
      </c>
      <c r="Y88" s="24"/>
      <c r="Z88" s="24"/>
      <c r="AA88" s="24"/>
      <c r="AB88" s="24"/>
      <c r="AC88" s="24">
        <v>14.4</v>
      </c>
      <c r="AD88" s="24">
        <v>36</v>
      </c>
      <c r="AE88" s="24">
        <v>36</v>
      </c>
      <c r="AF88" s="24">
        <v>14.4</v>
      </c>
      <c r="AG88" s="24">
        <v>36</v>
      </c>
      <c r="AH88" s="24">
        <v>14.4</v>
      </c>
      <c r="AI88" s="24">
        <v>36</v>
      </c>
      <c r="AJ88" s="34"/>
      <c r="AK88" s="34"/>
      <c r="AL88" s="31"/>
      <c r="AM88" s="34"/>
      <c r="AN88" s="24"/>
      <c r="AO88" s="24"/>
      <c r="AP88" s="34"/>
      <c r="AQ88" s="1"/>
    </row>
    <row r="89" spans="1:43" ht="25.5">
      <c r="A89" s="55">
        <f>A88+0.001</f>
        <v>125.08300000000038</v>
      </c>
      <c r="B89" s="132" t="s">
        <v>192</v>
      </c>
      <c r="C89" s="78" t="s">
        <v>193</v>
      </c>
      <c r="D89" s="48" t="s">
        <v>123</v>
      </c>
      <c r="E89" s="48" t="s">
        <v>127</v>
      </c>
      <c r="F89" s="49" t="s">
        <v>39</v>
      </c>
      <c r="G89" s="49" t="s">
        <v>47</v>
      </c>
      <c r="H89" s="51">
        <v>43983</v>
      </c>
      <c r="I89" s="51">
        <v>44012</v>
      </c>
      <c r="J89" s="23" t="str">
        <f t="shared" si="7"/>
        <v>01.06.20 - 30.06.20 (1 months)</v>
      </c>
      <c r="K89" s="29" t="s">
        <v>30</v>
      </c>
      <c r="L89" s="25">
        <v>1500</v>
      </c>
      <c r="M89" s="25">
        <v>2300</v>
      </c>
      <c r="N89" s="26">
        <v>8</v>
      </c>
      <c r="O89" s="25">
        <v>1500</v>
      </c>
      <c r="P89" s="25">
        <v>2300</v>
      </c>
      <c r="Q89" s="26">
        <v>8</v>
      </c>
      <c r="R89" s="25">
        <v>1500</v>
      </c>
      <c r="S89" s="25">
        <v>2300</v>
      </c>
      <c r="T89" s="35">
        <v>8</v>
      </c>
      <c r="U89" s="24">
        <v>276.48</v>
      </c>
      <c r="V89" s="24">
        <v>0</v>
      </c>
      <c r="W89" s="33">
        <v>0</v>
      </c>
      <c r="X89" s="30" t="s">
        <v>61</v>
      </c>
      <c r="Y89" s="24"/>
      <c r="Z89" s="24"/>
      <c r="AA89" s="24"/>
      <c r="AB89" s="24"/>
      <c r="AC89" s="24">
        <v>14.4</v>
      </c>
      <c r="AD89" s="24">
        <v>36</v>
      </c>
      <c r="AE89" s="24">
        <v>36</v>
      </c>
      <c r="AF89" s="24">
        <v>14.4</v>
      </c>
      <c r="AG89" s="24">
        <v>36</v>
      </c>
      <c r="AH89" s="24">
        <v>14.4</v>
      </c>
      <c r="AI89" s="24">
        <v>36</v>
      </c>
      <c r="AJ89" s="34"/>
      <c r="AK89" s="34"/>
      <c r="AL89" s="36"/>
      <c r="AM89" s="34"/>
      <c r="AN89" s="38"/>
      <c r="AO89" s="38"/>
      <c r="AP89" s="39"/>
      <c r="AQ89" s="1"/>
    </row>
    <row r="90" spans="1:43" ht="25.5">
      <c r="A90" s="55">
        <f t="shared" si="8"/>
        <v>125.08400000000039</v>
      </c>
      <c r="B90" s="54" t="s">
        <v>191</v>
      </c>
      <c r="C90" s="136">
        <v>1.2</v>
      </c>
      <c r="D90" s="46" t="s">
        <v>128</v>
      </c>
      <c r="E90" s="49" t="s">
        <v>129</v>
      </c>
      <c r="F90" s="46" t="s">
        <v>39</v>
      </c>
      <c r="G90" s="46" t="s">
        <v>55</v>
      </c>
      <c r="H90" s="51">
        <v>43982</v>
      </c>
      <c r="I90" s="51">
        <v>44012</v>
      </c>
      <c r="J90" s="23" t="str">
        <f t="shared" si="7"/>
        <v>31.05.20 - 30.06.20 (1 months)</v>
      </c>
      <c r="K90" s="40" t="s">
        <v>30</v>
      </c>
      <c r="L90" s="25">
        <v>2300</v>
      </c>
      <c r="M90" s="25">
        <v>700</v>
      </c>
      <c r="N90" s="26">
        <v>8</v>
      </c>
      <c r="O90" s="25">
        <v>2300</v>
      </c>
      <c r="P90" s="25">
        <v>700</v>
      </c>
      <c r="Q90" s="26">
        <v>8</v>
      </c>
      <c r="R90" s="25">
        <v>2300</v>
      </c>
      <c r="S90" s="25">
        <v>700</v>
      </c>
      <c r="T90" s="26">
        <v>8</v>
      </c>
      <c r="U90" s="24">
        <v>26</v>
      </c>
      <c r="V90" s="24"/>
      <c r="W90" s="33"/>
      <c r="X90" s="30"/>
      <c r="Y90" s="24"/>
      <c r="Z90" s="24"/>
      <c r="AA90" s="24"/>
      <c r="AB90" s="24"/>
      <c r="AC90" s="24">
        <v>1.6</v>
      </c>
      <c r="AD90" s="24">
        <v>4</v>
      </c>
      <c r="AE90" s="24">
        <v>4</v>
      </c>
      <c r="AF90" s="24">
        <v>1.6</v>
      </c>
      <c r="AG90" s="24">
        <v>4</v>
      </c>
      <c r="AH90" s="24">
        <v>1.6</v>
      </c>
      <c r="AI90" s="24">
        <v>4</v>
      </c>
      <c r="AJ90" s="34"/>
      <c r="AK90" s="34"/>
      <c r="AL90" s="31"/>
      <c r="AM90" s="34"/>
      <c r="AN90" s="24"/>
      <c r="AO90" s="24"/>
      <c r="AP90" s="34"/>
      <c r="AQ90" s="1"/>
    </row>
    <row r="91" spans="1:43" ht="25.5">
      <c r="A91" s="55">
        <f t="shared" si="8"/>
        <v>125.08500000000039</v>
      </c>
      <c r="B91" s="54" t="s">
        <v>191</v>
      </c>
      <c r="C91" s="136">
        <v>1.2</v>
      </c>
      <c r="D91" s="49" t="s">
        <v>128</v>
      </c>
      <c r="E91" s="48" t="s">
        <v>130</v>
      </c>
      <c r="F91" s="49" t="s">
        <v>39</v>
      </c>
      <c r="G91" s="49" t="s">
        <v>55</v>
      </c>
      <c r="H91" s="51">
        <v>43982</v>
      </c>
      <c r="I91" s="51">
        <v>44012</v>
      </c>
      <c r="J91" s="23" t="str">
        <f t="shared" si="7"/>
        <v>31.05.20 - 30.06.20 (1 months)</v>
      </c>
      <c r="K91" s="40" t="s">
        <v>30</v>
      </c>
      <c r="L91" s="25">
        <v>2300</v>
      </c>
      <c r="M91" s="25">
        <v>700</v>
      </c>
      <c r="N91" s="26">
        <v>8</v>
      </c>
      <c r="O91" s="25">
        <v>2300</v>
      </c>
      <c r="P91" s="25">
        <v>700</v>
      </c>
      <c r="Q91" s="26">
        <v>8</v>
      </c>
      <c r="R91" s="25">
        <v>2300</v>
      </c>
      <c r="S91" s="25">
        <v>700</v>
      </c>
      <c r="T91" s="35">
        <v>8</v>
      </c>
      <c r="U91" s="24">
        <v>14</v>
      </c>
      <c r="V91" s="24"/>
      <c r="W91" s="33"/>
      <c r="X91" s="30"/>
      <c r="Y91" s="24"/>
      <c r="Z91" s="24"/>
      <c r="AA91" s="24"/>
      <c r="AB91" s="24"/>
      <c r="AC91" s="24">
        <v>0.8</v>
      </c>
      <c r="AD91" s="24">
        <v>2</v>
      </c>
      <c r="AE91" s="24">
        <v>2</v>
      </c>
      <c r="AF91" s="24">
        <v>0.8</v>
      </c>
      <c r="AG91" s="24">
        <v>2</v>
      </c>
      <c r="AH91" s="24">
        <v>0.8</v>
      </c>
      <c r="AI91" s="24">
        <v>2</v>
      </c>
      <c r="AJ91" s="34"/>
      <c r="AK91" s="34"/>
      <c r="AL91" s="36"/>
      <c r="AM91" s="34"/>
      <c r="AN91" s="38"/>
      <c r="AO91" s="38"/>
      <c r="AP91" s="39"/>
      <c r="AQ91" s="1"/>
    </row>
    <row r="92" spans="1:43" ht="25.5">
      <c r="A92" s="55">
        <f t="shared" si="8"/>
        <v>125.0860000000004</v>
      </c>
      <c r="B92" s="132" t="s">
        <v>192</v>
      </c>
      <c r="C92" s="78" t="s">
        <v>193</v>
      </c>
      <c r="D92" s="49" t="s">
        <v>128</v>
      </c>
      <c r="E92" s="48" t="s">
        <v>130</v>
      </c>
      <c r="F92" s="49" t="s">
        <v>39</v>
      </c>
      <c r="G92" s="49" t="s">
        <v>55</v>
      </c>
      <c r="H92" s="51">
        <v>43983</v>
      </c>
      <c r="I92" s="51">
        <v>44012</v>
      </c>
      <c r="J92" s="23" t="str">
        <f t="shared" si="7"/>
        <v>01.06.20 - 30.06.20 (1 months)</v>
      </c>
      <c r="K92" s="40" t="s">
        <v>30</v>
      </c>
      <c r="L92" s="25">
        <v>700</v>
      </c>
      <c r="M92" s="25">
        <v>1500</v>
      </c>
      <c r="N92" s="26">
        <v>8</v>
      </c>
      <c r="O92" s="25">
        <v>700</v>
      </c>
      <c r="P92" s="25">
        <v>1500</v>
      </c>
      <c r="Q92" s="26">
        <v>8</v>
      </c>
      <c r="R92" s="25">
        <v>700</v>
      </c>
      <c r="S92" s="25">
        <v>1500</v>
      </c>
      <c r="T92" s="35">
        <v>8</v>
      </c>
      <c r="U92" s="24">
        <v>16</v>
      </c>
      <c r="V92" s="24"/>
      <c r="W92" s="33"/>
      <c r="X92" s="30"/>
      <c r="Y92" s="24"/>
      <c r="Z92" s="24"/>
      <c r="AA92" s="24"/>
      <c r="AB92" s="24"/>
      <c r="AC92" s="24">
        <v>0.8</v>
      </c>
      <c r="AD92" s="24">
        <v>2</v>
      </c>
      <c r="AE92" s="24">
        <v>2</v>
      </c>
      <c r="AF92" s="24">
        <v>0.8</v>
      </c>
      <c r="AG92" s="24">
        <v>2</v>
      </c>
      <c r="AH92" s="24">
        <v>0.8</v>
      </c>
      <c r="AI92" s="24">
        <v>2</v>
      </c>
      <c r="AJ92" s="34"/>
      <c r="AK92" s="34"/>
      <c r="AL92" s="36"/>
      <c r="AM92" s="34"/>
      <c r="AN92" s="38"/>
      <c r="AO92" s="38"/>
      <c r="AP92" s="39"/>
      <c r="AQ92" s="1"/>
    </row>
    <row r="93" spans="1:43" ht="25.5">
      <c r="A93" s="55">
        <f>A92+0.001</f>
        <v>125.0870000000004</v>
      </c>
      <c r="B93" s="132" t="s">
        <v>192</v>
      </c>
      <c r="C93" s="78" t="s">
        <v>193</v>
      </c>
      <c r="D93" s="49" t="s">
        <v>128</v>
      </c>
      <c r="E93" s="48" t="s">
        <v>130</v>
      </c>
      <c r="F93" s="49" t="s">
        <v>39</v>
      </c>
      <c r="G93" s="49" t="s">
        <v>55</v>
      </c>
      <c r="H93" s="51">
        <v>43983</v>
      </c>
      <c r="I93" s="51">
        <v>44012</v>
      </c>
      <c r="J93" s="23" t="str">
        <f t="shared" si="7"/>
        <v>01.06.20 - 30.06.20 (1 months)</v>
      </c>
      <c r="K93" s="40" t="s">
        <v>30</v>
      </c>
      <c r="L93" s="25">
        <v>1500</v>
      </c>
      <c r="M93" s="25">
        <v>2300</v>
      </c>
      <c r="N93" s="26">
        <v>8</v>
      </c>
      <c r="O93" s="25">
        <v>1500</v>
      </c>
      <c r="P93" s="25">
        <v>2300</v>
      </c>
      <c r="Q93" s="26">
        <v>8</v>
      </c>
      <c r="R93" s="25">
        <v>1500</v>
      </c>
      <c r="S93" s="25">
        <v>2300</v>
      </c>
      <c r="T93" s="35">
        <v>8</v>
      </c>
      <c r="U93" s="24">
        <v>18</v>
      </c>
      <c r="V93" s="24"/>
      <c r="W93" s="33"/>
      <c r="X93" s="30"/>
      <c r="Y93" s="24"/>
      <c r="Z93" s="24"/>
      <c r="AA93" s="24"/>
      <c r="AB93" s="24"/>
      <c r="AC93" s="24">
        <v>0.8</v>
      </c>
      <c r="AD93" s="24">
        <v>2</v>
      </c>
      <c r="AE93" s="24">
        <v>2</v>
      </c>
      <c r="AF93" s="24">
        <v>0.8</v>
      </c>
      <c r="AG93" s="24">
        <v>2</v>
      </c>
      <c r="AH93" s="24">
        <v>0.8</v>
      </c>
      <c r="AI93" s="24">
        <v>2</v>
      </c>
      <c r="AJ93" s="34"/>
      <c r="AK93" s="34"/>
      <c r="AL93" s="36"/>
      <c r="AM93" s="34"/>
      <c r="AN93" s="38"/>
      <c r="AO93" s="38"/>
      <c r="AP93" s="39"/>
      <c r="AQ93" s="1"/>
    </row>
    <row r="94" spans="1:43" ht="25.5">
      <c r="A94" s="55">
        <f t="shared" si="8"/>
        <v>125.08800000000041</v>
      </c>
      <c r="B94" s="54" t="s">
        <v>191</v>
      </c>
      <c r="C94" s="136">
        <v>1.2</v>
      </c>
      <c r="D94" s="46" t="s">
        <v>128</v>
      </c>
      <c r="E94" s="49" t="s">
        <v>131</v>
      </c>
      <c r="F94" s="46" t="s">
        <v>39</v>
      </c>
      <c r="G94" s="46" t="s">
        <v>55</v>
      </c>
      <c r="H94" s="51">
        <v>43982</v>
      </c>
      <c r="I94" s="51">
        <v>44012</v>
      </c>
      <c r="J94" s="23" t="str">
        <f t="shared" si="7"/>
        <v>31.05.20 - 30.06.20 (1 months)</v>
      </c>
      <c r="K94" s="40" t="s">
        <v>30</v>
      </c>
      <c r="L94" s="25">
        <v>2300</v>
      </c>
      <c r="M94" s="25">
        <v>700</v>
      </c>
      <c r="N94" s="26">
        <v>8</v>
      </c>
      <c r="O94" s="25">
        <v>2300</v>
      </c>
      <c r="P94" s="25">
        <v>700</v>
      </c>
      <c r="Q94" s="26">
        <v>8</v>
      </c>
      <c r="R94" s="25">
        <v>2300</v>
      </c>
      <c r="S94" s="25">
        <v>700</v>
      </c>
      <c r="T94" s="35">
        <v>8</v>
      </c>
      <c r="U94" s="38">
        <v>96.75</v>
      </c>
      <c r="V94" s="38"/>
      <c r="W94" s="38"/>
      <c r="X94" s="37"/>
      <c r="Y94" s="38"/>
      <c r="Z94" s="38"/>
      <c r="AA94" s="38"/>
      <c r="AB94" s="38"/>
      <c r="AC94" s="38">
        <v>6</v>
      </c>
      <c r="AD94" s="38">
        <v>15</v>
      </c>
      <c r="AE94" s="38">
        <v>15</v>
      </c>
      <c r="AF94" s="38">
        <v>6</v>
      </c>
      <c r="AG94" s="38">
        <v>15</v>
      </c>
      <c r="AH94" s="38">
        <v>6</v>
      </c>
      <c r="AI94" s="38">
        <v>15</v>
      </c>
      <c r="AJ94" s="39"/>
      <c r="AK94" s="39"/>
      <c r="AL94" s="36"/>
      <c r="AM94" s="34"/>
      <c r="AN94" s="38"/>
      <c r="AO94" s="38"/>
      <c r="AP94" s="39"/>
      <c r="AQ94" s="1"/>
    </row>
    <row r="95" spans="1:43" ht="25.5">
      <c r="A95" s="55">
        <f t="shared" si="8"/>
        <v>125.08900000000041</v>
      </c>
      <c r="B95" s="54" t="s">
        <v>191</v>
      </c>
      <c r="C95" s="136">
        <v>1.2</v>
      </c>
      <c r="D95" s="46" t="s">
        <v>128</v>
      </c>
      <c r="E95" s="49" t="s">
        <v>131</v>
      </c>
      <c r="F95" s="46" t="s">
        <v>39</v>
      </c>
      <c r="G95" s="46" t="s">
        <v>55</v>
      </c>
      <c r="H95" s="51">
        <v>43983</v>
      </c>
      <c r="I95" s="51">
        <v>44012</v>
      </c>
      <c r="J95" s="23" t="str">
        <f t="shared" si="7"/>
        <v>01.06.20 - 30.06.20 (1 months)</v>
      </c>
      <c r="K95" s="40" t="s">
        <v>30</v>
      </c>
      <c r="L95" s="25">
        <v>700</v>
      </c>
      <c r="M95" s="25">
        <v>2300</v>
      </c>
      <c r="N95" s="26">
        <v>16</v>
      </c>
      <c r="O95" s="25">
        <v>700</v>
      </c>
      <c r="P95" s="25">
        <v>2300</v>
      </c>
      <c r="Q95" s="26">
        <v>16</v>
      </c>
      <c r="R95" s="25">
        <v>700</v>
      </c>
      <c r="S95" s="25">
        <v>2300</v>
      </c>
      <c r="T95" s="35">
        <v>16</v>
      </c>
      <c r="U95" s="24">
        <v>121.35</v>
      </c>
      <c r="V95" s="38"/>
      <c r="W95" s="38"/>
      <c r="X95" s="37"/>
      <c r="Y95" s="38"/>
      <c r="Z95" s="38"/>
      <c r="AA95" s="38"/>
      <c r="AB95" s="38"/>
      <c r="AC95" s="24">
        <v>6</v>
      </c>
      <c r="AD95" s="24">
        <v>15</v>
      </c>
      <c r="AE95" s="24">
        <v>15</v>
      </c>
      <c r="AF95" s="24">
        <v>6</v>
      </c>
      <c r="AG95" s="24">
        <v>15</v>
      </c>
      <c r="AH95" s="24">
        <v>6</v>
      </c>
      <c r="AI95" s="24">
        <v>15</v>
      </c>
      <c r="AJ95" s="34"/>
      <c r="AK95" s="34"/>
      <c r="AL95" s="36"/>
      <c r="AM95" s="34"/>
      <c r="AN95" s="38"/>
      <c r="AO95" s="38"/>
      <c r="AP95" s="39"/>
      <c r="AQ95" s="1"/>
    </row>
    <row r="96" spans="1:43" ht="25.5">
      <c r="A96" s="55">
        <f t="shared" si="8"/>
        <v>125.09000000000042</v>
      </c>
      <c r="B96" s="132" t="s">
        <v>192</v>
      </c>
      <c r="C96" s="78" t="s">
        <v>193</v>
      </c>
      <c r="D96" s="49" t="s">
        <v>128</v>
      </c>
      <c r="E96" s="49" t="s">
        <v>132</v>
      </c>
      <c r="F96" s="49" t="s">
        <v>39</v>
      </c>
      <c r="G96" s="49" t="s">
        <v>57</v>
      </c>
      <c r="H96" s="51">
        <v>43982</v>
      </c>
      <c r="I96" s="51">
        <v>44012</v>
      </c>
      <c r="J96" s="23" t="str">
        <f t="shared" si="7"/>
        <v>31.05.20 - 30.06.20 (1 months)</v>
      </c>
      <c r="K96" s="40" t="s">
        <v>30</v>
      </c>
      <c r="L96" s="25">
        <v>2300</v>
      </c>
      <c r="M96" s="25">
        <v>300</v>
      </c>
      <c r="N96" s="26">
        <v>4</v>
      </c>
      <c r="O96" s="25">
        <v>2300</v>
      </c>
      <c r="P96" s="25">
        <v>300</v>
      </c>
      <c r="Q96" s="26">
        <v>4</v>
      </c>
      <c r="R96" s="25">
        <v>2300</v>
      </c>
      <c r="S96" s="25">
        <v>300</v>
      </c>
      <c r="T96" s="35">
        <v>4</v>
      </c>
      <c r="U96" s="24">
        <v>3.6</v>
      </c>
      <c r="V96" s="24"/>
      <c r="W96" s="24"/>
      <c r="X96" s="30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34"/>
      <c r="AK96" s="34"/>
      <c r="AL96" s="36"/>
      <c r="AM96" s="34"/>
      <c r="AN96" s="38"/>
      <c r="AO96" s="38">
        <v>6</v>
      </c>
      <c r="AP96" s="39"/>
      <c r="AQ96" s="1"/>
    </row>
    <row r="97" spans="1:43" ht="25.5">
      <c r="A97" s="55">
        <f t="shared" si="8"/>
        <v>125.09100000000042</v>
      </c>
      <c r="B97" s="132" t="s">
        <v>192</v>
      </c>
      <c r="C97" s="78" t="s">
        <v>193</v>
      </c>
      <c r="D97" s="49" t="s">
        <v>128</v>
      </c>
      <c r="E97" s="49" t="s">
        <v>132</v>
      </c>
      <c r="F97" s="49" t="s">
        <v>39</v>
      </c>
      <c r="G97" s="49" t="s">
        <v>57</v>
      </c>
      <c r="H97" s="51">
        <v>43983</v>
      </c>
      <c r="I97" s="51">
        <v>44012</v>
      </c>
      <c r="J97" s="23" t="str">
        <f t="shared" si="7"/>
        <v>01.06.20 - 30.06.20 (1 months)</v>
      </c>
      <c r="K97" s="40" t="s">
        <v>30</v>
      </c>
      <c r="L97" s="25">
        <v>300</v>
      </c>
      <c r="M97" s="25">
        <v>700</v>
      </c>
      <c r="N97" s="26">
        <v>4</v>
      </c>
      <c r="O97" s="25">
        <v>300</v>
      </c>
      <c r="P97" s="25">
        <v>700</v>
      </c>
      <c r="Q97" s="26">
        <v>4</v>
      </c>
      <c r="R97" s="25">
        <v>300</v>
      </c>
      <c r="S97" s="25">
        <v>700</v>
      </c>
      <c r="T97" s="35">
        <v>4</v>
      </c>
      <c r="U97" s="24">
        <v>14.4</v>
      </c>
      <c r="V97" s="24"/>
      <c r="W97" s="24"/>
      <c r="X97" s="30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34"/>
      <c r="AK97" s="34"/>
      <c r="AL97" s="36"/>
      <c r="AM97" s="34"/>
      <c r="AN97" s="38"/>
      <c r="AO97" s="38">
        <v>16</v>
      </c>
      <c r="AP97" s="39"/>
      <c r="AQ97" s="1"/>
    </row>
    <row r="98" spans="1:43" ht="25.5">
      <c r="A98" s="55">
        <f t="shared" si="8"/>
        <v>125.09200000000043</v>
      </c>
      <c r="B98" s="132" t="s">
        <v>192</v>
      </c>
      <c r="C98" s="78" t="s">
        <v>193</v>
      </c>
      <c r="D98" s="49" t="s">
        <v>128</v>
      </c>
      <c r="E98" s="49" t="s">
        <v>132</v>
      </c>
      <c r="F98" s="49" t="s">
        <v>39</v>
      </c>
      <c r="G98" s="49" t="s">
        <v>57</v>
      </c>
      <c r="H98" s="51">
        <v>43983</v>
      </c>
      <c r="I98" s="51">
        <v>44012</v>
      </c>
      <c r="J98" s="23" t="str">
        <f t="shared" si="7"/>
        <v>01.06.20 - 30.06.20 (1 months)</v>
      </c>
      <c r="K98" s="40" t="s">
        <v>30</v>
      </c>
      <c r="L98" s="25">
        <v>700</v>
      </c>
      <c r="M98" s="25">
        <v>2300</v>
      </c>
      <c r="N98" s="26">
        <v>16</v>
      </c>
      <c r="O98" s="25">
        <v>700</v>
      </c>
      <c r="P98" s="25">
        <v>2300</v>
      </c>
      <c r="Q98" s="26">
        <v>16</v>
      </c>
      <c r="R98" s="25">
        <v>700</v>
      </c>
      <c r="S98" s="25">
        <v>2300</v>
      </c>
      <c r="T98" s="35">
        <v>16</v>
      </c>
      <c r="U98" s="24">
        <v>28.8</v>
      </c>
      <c r="V98" s="24"/>
      <c r="W98" s="24"/>
      <c r="X98" s="30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34"/>
      <c r="AK98" s="34"/>
      <c r="AL98" s="36"/>
      <c r="AM98" s="34"/>
      <c r="AN98" s="38"/>
      <c r="AO98" s="38">
        <v>16</v>
      </c>
      <c r="AP98" s="39"/>
      <c r="AQ98" s="1"/>
    </row>
    <row r="99" spans="1:43" ht="25.5">
      <c r="A99" s="55">
        <f t="shared" si="8"/>
        <v>125.09300000000043</v>
      </c>
      <c r="B99" s="132" t="s">
        <v>192</v>
      </c>
      <c r="C99" s="78" t="s">
        <v>193</v>
      </c>
      <c r="D99" s="47" t="s">
        <v>133</v>
      </c>
      <c r="E99" s="48" t="s">
        <v>134</v>
      </c>
      <c r="F99" s="46" t="s">
        <v>39</v>
      </c>
      <c r="G99" s="46" t="s">
        <v>47</v>
      </c>
      <c r="H99" s="51">
        <v>43983</v>
      </c>
      <c r="I99" s="51">
        <v>44012</v>
      </c>
      <c r="J99" s="23" t="str">
        <f t="shared" si="7"/>
        <v>01.06.20 - 30.06.20 (1 months)</v>
      </c>
      <c r="K99" s="40" t="s">
        <v>30</v>
      </c>
      <c r="L99" s="25">
        <v>700</v>
      </c>
      <c r="M99" s="25">
        <v>1500</v>
      </c>
      <c r="N99" s="26">
        <v>8</v>
      </c>
      <c r="O99" s="25">
        <v>700</v>
      </c>
      <c r="P99" s="25">
        <v>1500</v>
      </c>
      <c r="Q99" s="26">
        <v>8</v>
      </c>
      <c r="R99" s="25">
        <v>700</v>
      </c>
      <c r="S99" s="25">
        <v>1500</v>
      </c>
      <c r="T99" s="35">
        <v>8</v>
      </c>
      <c r="U99" s="38">
        <v>141.4</v>
      </c>
      <c r="V99" s="24"/>
      <c r="W99" s="38"/>
      <c r="X99" s="37"/>
      <c r="Y99" s="38"/>
      <c r="Z99" s="38"/>
      <c r="AA99" s="38"/>
      <c r="AB99" s="38"/>
      <c r="AC99" s="38">
        <v>8</v>
      </c>
      <c r="AD99" s="38">
        <v>20</v>
      </c>
      <c r="AE99" s="38">
        <v>20</v>
      </c>
      <c r="AF99" s="38">
        <v>8</v>
      </c>
      <c r="AG99" s="38">
        <v>20</v>
      </c>
      <c r="AH99" s="38">
        <v>8</v>
      </c>
      <c r="AI99" s="38">
        <v>20</v>
      </c>
      <c r="AJ99" s="39"/>
      <c r="AK99" s="39"/>
      <c r="AL99" s="36"/>
      <c r="AM99" s="34"/>
      <c r="AN99" s="38"/>
      <c r="AO99" s="38"/>
      <c r="AP99" s="39" t="s">
        <v>144</v>
      </c>
      <c r="AQ99" s="1"/>
    </row>
    <row r="100" spans="1:43" ht="25.5">
      <c r="A100" s="55">
        <f t="shared" si="8"/>
        <v>125.09400000000043</v>
      </c>
      <c r="B100" s="132" t="s">
        <v>192</v>
      </c>
      <c r="C100" s="78" t="s">
        <v>193</v>
      </c>
      <c r="D100" s="47" t="s">
        <v>133</v>
      </c>
      <c r="E100" s="48" t="s">
        <v>134</v>
      </c>
      <c r="F100" s="46" t="s">
        <v>39</v>
      </c>
      <c r="G100" s="46" t="s">
        <v>47</v>
      </c>
      <c r="H100" s="51">
        <v>43983</v>
      </c>
      <c r="I100" s="51">
        <v>44012</v>
      </c>
      <c r="J100" s="23" t="str">
        <f t="shared" si="7"/>
        <v>01.06.20 - 30.06.20 (1 months)</v>
      </c>
      <c r="K100" s="40" t="s">
        <v>30</v>
      </c>
      <c r="L100" s="25">
        <v>1500</v>
      </c>
      <c r="M100" s="25">
        <v>2300</v>
      </c>
      <c r="N100" s="26">
        <v>8</v>
      </c>
      <c r="O100" s="25">
        <v>1500</v>
      </c>
      <c r="P100" s="25">
        <v>2300</v>
      </c>
      <c r="Q100" s="26">
        <v>8</v>
      </c>
      <c r="R100" s="25">
        <v>1500</v>
      </c>
      <c r="S100" s="25">
        <v>2300</v>
      </c>
      <c r="T100" s="35">
        <v>8</v>
      </c>
      <c r="U100" s="38">
        <v>163</v>
      </c>
      <c r="V100" s="24"/>
      <c r="W100" s="38"/>
      <c r="X100" s="37"/>
      <c r="Y100" s="38"/>
      <c r="Z100" s="38"/>
      <c r="AA100" s="38"/>
      <c r="AB100" s="38"/>
      <c r="AC100" s="38">
        <v>8</v>
      </c>
      <c r="AD100" s="38">
        <v>20</v>
      </c>
      <c r="AE100" s="38">
        <v>20</v>
      </c>
      <c r="AF100" s="38">
        <v>8</v>
      </c>
      <c r="AG100" s="38">
        <v>20</v>
      </c>
      <c r="AH100" s="38">
        <v>8</v>
      </c>
      <c r="AI100" s="38">
        <v>20</v>
      </c>
      <c r="AJ100" s="39"/>
      <c r="AK100" s="39"/>
      <c r="AL100" s="36"/>
      <c r="AM100" s="34"/>
      <c r="AN100" s="38"/>
      <c r="AO100" s="38"/>
      <c r="AP100" s="39" t="s">
        <v>144</v>
      </c>
      <c r="AQ100" s="1"/>
    </row>
    <row r="101" spans="1:43" ht="25.5">
      <c r="A101" s="55">
        <f t="shared" si="8"/>
        <v>125.09500000000044</v>
      </c>
      <c r="B101" s="132" t="s">
        <v>192</v>
      </c>
      <c r="C101" s="78" t="s">
        <v>193</v>
      </c>
      <c r="D101" s="48" t="s">
        <v>133</v>
      </c>
      <c r="E101" s="48" t="s">
        <v>135</v>
      </c>
      <c r="F101" s="49" t="s">
        <v>39</v>
      </c>
      <c r="G101" s="49" t="s">
        <v>47</v>
      </c>
      <c r="H101" s="51">
        <v>43982</v>
      </c>
      <c r="I101" s="51">
        <v>44012</v>
      </c>
      <c r="J101" s="23" t="str">
        <f t="shared" si="7"/>
        <v>31.05.20 - 30.06.20 (1 months)</v>
      </c>
      <c r="K101" s="40" t="s">
        <v>30</v>
      </c>
      <c r="L101" s="25">
        <v>2300</v>
      </c>
      <c r="M101" s="25">
        <v>700</v>
      </c>
      <c r="N101" s="26">
        <v>8</v>
      </c>
      <c r="O101" s="25">
        <v>2300</v>
      </c>
      <c r="P101" s="25">
        <v>700</v>
      </c>
      <c r="Q101" s="26">
        <v>8</v>
      </c>
      <c r="R101" s="25">
        <v>2300</v>
      </c>
      <c r="S101" s="25">
        <v>700</v>
      </c>
      <c r="T101" s="35">
        <v>8</v>
      </c>
      <c r="U101" s="38">
        <v>73.800000000000011</v>
      </c>
      <c r="V101" s="24"/>
      <c r="W101" s="38"/>
      <c r="X101" s="37"/>
      <c r="Y101" s="38"/>
      <c r="Z101" s="38"/>
      <c r="AA101" s="38"/>
      <c r="AB101" s="38"/>
      <c r="AC101" s="38">
        <v>4.8</v>
      </c>
      <c r="AD101" s="38">
        <v>12</v>
      </c>
      <c r="AE101" s="38">
        <v>12</v>
      </c>
      <c r="AF101" s="38">
        <v>4.8</v>
      </c>
      <c r="AG101" s="38">
        <v>12</v>
      </c>
      <c r="AH101" s="38">
        <v>4.8</v>
      </c>
      <c r="AI101" s="38">
        <v>12</v>
      </c>
      <c r="AJ101" s="39"/>
      <c r="AK101" s="39"/>
      <c r="AL101" s="36"/>
      <c r="AM101" s="34"/>
      <c r="AN101" s="38"/>
      <c r="AO101" s="38"/>
      <c r="AP101" s="39" t="s">
        <v>144</v>
      </c>
      <c r="AQ101" s="1"/>
    </row>
    <row r="102" spans="1:43" ht="25.5">
      <c r="A102" s="55">
        <f t="shared" si="8"/>
        <v>125.09600000000044</v>
      </c>
      <c r="B102" s="132" t="s">
        <v>192</v>
      </c>
      <c r="C102" s="78" t="s">
        <v>193</v>
      </c>
      <c r="D102" s="48" t="s">
        <v>133</v>
      </c>
      <c r="E102" s="48" t="s">
        <v>135</v>
      </c>
      <c r="F102" s="49" t="s">
        <v>39</v>
      </c>
      <c r="G102" s="49" t="s">
        <v>47</v>
      </c>
      <c r="H102" s="51">
        <v>43983</v>
      </c>
      <c r="I102" s="51">
        <v>44012</v>
      </c>
      <c r="J102" s="23" t="str">
        <f t="shared" si="7"/>
        <v>01.06.20 - 30.06.20 (1 months)</v>
      </c>
      <c r="K102" s="29" t="s">
        <v>30</v>
      </c>
      <c r="L102" s="25">
        <v>700</v>
      </c>
      <c r="M102" s="25">
        <v>1500</v>
      </c>
      <c r="N102" s="26">
        <v>8</v>
      </c>
      <c r="O102" s="25">
        <v>700</v>
      </c>
      <c r="P102" s="25">
        <v>1500</v>
      </c>
      <c r="Q102" s="26">
        <v>8</v>
      </c>
      <c r="R102" s="25">
        <v>700</v>
      </c>
      <c r="S102" s="25">
        <v>1500</v>
      </c>
      <c r="T102" s="26">
        <v>8</v>
      </c>
      <c r="U102" s="24">
        <v>84.8</v>
      </c>
      <c r="V102" s="24"/>
      <c r="W102" s="33"/>
      <c r="X102" s="30"/>
      <c r="Y102" s="24"/>
      <c r="Z102" s="24"/>
      <c r="AA102" s="24"/>
      <c r="AB102" s="24"/>
      <c r="AC102" s="24">
        <v>4.8</v>
      </c>
      <c r="AD102" s="24">
        <v>12</v>
      </c>
      <c r="AE102" s="24">
        <v>12</v>
      </c>
      <c r="AF102" s="24">
        <v>4.8</v>
      </c>
      <c r="AG102" s="24">
        <v>12</v>
      </c>
      <c r="AH102" s="24">
        <v>4.8</v>
      </c>
      <c r="AI102" s="24">
        <v>12</v>
      </c>
      <c r="AJ102" s="34"/>
      <c r="AK102" s="34"/>
      <c r="AL102" s="31"/>
      <c r="AM102" s="34"/>
      <c r="AN102" s="24"/>
      <c r="AO102" s="24"/>
      <c r="AP102" s="34" t="s">
        <v>144</v>
      </c>
      <c r="AQ102" s="1"/>
    </row>
    <row r="103" spans="1:43" ht="25.5">
      <c r="A103" s="55">
        <f t="shared" si="8"/>
        <v>125.09700000000045</v>
      </c>
      <c r="B103" s="132" t="s">
        <v>192</v>
      </c>
      <c r="C103" s="78" t="s">
        <v>193</v>
      </c>
      <c r="D103" s="48" t="s">
        <v>133</v>
      </c>
      <c r="E103" s="48" t="s">
        <v>135</v>
      </c>
      <c r="F103" s="49" t="s">
        <v>39</v>
      </c>
      <c r="G103" s="49" t="s">
        <v>47</v>
      </c>
      <c r="H103" s="51">
        <v>43983</v>
      </c>
      <c r="I103" s="51">
        <v>44012</v>
      </c>
      <c r="J103" s="23" t="str">
        <f t="shared" si="7"/>
        <v>01.06.20 - 30.06.20 (1 months)</v>
      </c>
      <c r="K103" s="29" t="s">
        <v>30</v>
      </c>
      <c r="L103" s="25">
        <v>1500</v>
      </c>
      <c r="M103" s="25">
        <v>2300</v>
      </c>
      <c r="N103" s="26">
        <v>8</v>
      </c>
      <c r="O103" s="25">
        <v>1500</v>
      </c>
      <c r="P103" s="25">
        <v>2300</v>
      </c>
      <c r="Q103" s="26">
        <v>8</v>
      </c>
      <c r="R103" s="25">
        <v>1500</v>
      </c>
      <c r="S103" s="25">
        <v>2300</v>
      </c>
      <c r="T103" s="35">
        <v>8</v>
      </c>
      <c r="U103" s="24">
        <v>97.800000000000011</v>
      </c>
      <c r="V103" s="24"/>
      <c r="W103" s="33"/>
      <c r="X103" s="30"/>
      <c r="Y103" s="24"/>
      <c r="Z103" s="24"/>
      <c r="AA103" s="24"/>
      <c r="AB103" s="24"/>
      <c r="AC103" s="24">
        <v>4.8</v>
      </c>
      <c r="AD103" s="24">
        <v>12</v>
      </c>
      <c r="AE103" s="24">
        <v>12</v>
      </c>
      <c r="AF103" s="24">
        <v>4.8</v>
      </c>
      <c r="AG103" s="24">
        <v>12</v>
      </c>
      <c r="AH103" s="24">
        <v>4.8</v>
      </c>
      <c r="AI103" s="24">
        <v>12</v>
      </c>
      <c r="AJ103" s="34"/>
      <c r="AK103" s="34"/>
      <c r="AL103" s="36"/>
      <c r="AM103" s="34"/>
      <c r="AN103" s="38"/>
      <c r="AO103" s="38"/>
      <c r="AP103" s="39" t="s">
        <v>144</v>
      </c>
      <c r="AQ103" s="1"/>
    </row>
    <row r="104" spans="1:43" ht="25.5">
      <c r="A104" s="55">
        <f t="shared" si="8"/>
        <v>125.09800000000045</v>
      </c>
      <c r="B104" s="132" t="s">
        <v>192</v>
      </c>
      <c r="C104" s="78" t="s">
        <v>193</v>
      </c>
      <c r="D104" s="48" t="s">
        <v>136</v>
      </c>
      <c r="E104" s="48" t="s">
        <v>137</v>
      </c>
      <c r="F104" s="49" t="s">
        <v>40</v>
      </c>
      <c r="G104" s="49" t="s">
        <v>47</v>
      </c>
      <c r="H104" s="51">
        <v>43982</v>
      </c>
      <c r="I104" s="51">
        <v>44012</v>
      </c>
      <c r="J104" s="23" t="str">
        <f t="shared" si="7"/>
        <v>31.05.20 - 30.06.20 (1 months)</v>
      </c>
      <c r="K104" s="29" t="s">
        <v>30</v>
      </c>
      <c r="L104" s="25">
        <v>2300</v>
      </c>
      <c r="M104" s="25">
        <v>700</v>
      </c>
      <c r="N104" s="26">
        <v>8</v>
      </c>
      <c r="O104" s="25">
        <v>2300</v>
      </c>
      <c r="P104" s="25">
        <v>700</v>
      </c>
      <c r="Q104" s="26">
        <v>8</v>
      </c>
      <c r="R104" s="25">
        <v>2300</v>
      </c>
      <c r="S104" s="25">
        <v>700</v>
      </c>
      <c r="T104" s="35">
        <v>8</v>
      </c>
      <c r="U104" s="24">
        <v>69.19</v>
      </c>
      <c r="V104" s="24"/>
      <c r="W104" s="33"/>
      <c r="X104" s="30"/>
      <c r="Y104" s="24"/>
      <c r="Z104" s="24"/>
      <c r="AA104" s="24"/>
      <c r="AB104" s="24"/>
      <c r="AC104" s="24">
        <v>4.4000000000000004</v>
      </c>
      <c r="AD104" s="24">
        <v>11</v>
      </c>
      <c r="AE104" s="24">
        <v>11</v>
      </c>
      <c r="AF104" s="24">
        <v>4.4000000000000004</v>
      </c>
      <c r="AG104" s="24">
        <v>11</v>
      </c>
      <c r="AH104" s="24">
        <v>4.4000000000000004</v>
      </c>
      <c r="AI104" s="24">
        <v>11</v>
      </c>
      <c r="AJ104" s="34"/>
      <c r="AK104" s="34"/>
      <c r="AL104" s="36"/>
      <c r="AM104" s="34"/>
      <c r="AN104" s="38"/>
      <c r="AO104" s="38"/>
      <c r="AP104" s="39" t="s">
        <v>144</v>
      </c>
      <c r="AQ104" s="1"/>
    </row>
    <row r="105" spans="1:43" ht="25.5">
      <c r="A105" s="55">
        <f t="shared" si="8"/>
        <v>125.09900000000046</v>
      </c>
      <c r="B105" s="132" t="s">
        <v>192</v>
      </c>
      <c r="C105" s="78" t="s">
        <v>193</v>
      </c>
      <c r="D105" s="48" t="s">
        <v>136</v>
      </c>
      <c r="E105" s="48" t="s">
        <v>137</v>
      </c>
      <c r="F105" s="49" t="s">
        <v>40</v>
      </c>
      <c r="G105" s="49" t="s">
        <v>47</v>
      </c>
      <c r="H105" s="51">
        <v>43983</v>
      </c>
      <c r="I105" s="51">
        <v>44012</v>
      </c>
      <c r="J105" s="23" t="str">
        <f t="shared" si="7"/>
        <v>01.06.20 - 30.06.20 (1 months)</v>
      </c>
      <c r="K105" s="29" t="s">
        <v>30</v>
      </c>
      <c r="L105" s="25">
        <v>700</v>
      </c>
      <c r="M105" s="25">
        <v>1500</v>
      </c>
      <c r="N105" s="26">
        <v>8</v>
      </c>
      <c r="O105" s="25">
        <v>700</v>
      </c>
      <c r="P105" s="25">
        <v>1500</v>
      </c>
      <c r="Q105" s="26">
        <v>8</v>
      </c>
      <c r="R105" s="25">
        <v>700</v>
      </c>
      <c r="S105" s="25">
        <v>1500</v>
      </c>
      <c r="T105" s="35">
        <v>8</v>
      </c>
      <c r="U105" s="24">
        <v>70.900000000000006</v>
      </c>
      <c r="V105" s="24"/>
      <c r="W105" s="33"/>
      <c r="X105" s="30"/>
      <c r="Y105" s="24"/>
      <c r="Z105" s="24"/>
      <c r="AA105" s="24"/>
      <c r="AB105" s="24"/>
      <c r="AC105" s="24">
        <v>4</v>
      </c>
      <c r="AD105" s="24">
        <v>10</v>
      </c>
      <c r="AE105" s="24">
        <v>10</v>
      </c>
      <c r="AF105" s="24">
        <v>4</v>
      </c>
      <c r="AG105" s="24">
        <v>10</v>
      </c>
      <c r="AH105" s="24">
        <v>4</v>
      </c>
      <c r="AI105" s="24">
        <v>10</v>
      </c>
      <c r="AJ105" s="34"/>
      <c r="AK105" s="34"/>
      <c r="AL105" s="36"/>
      <c r="AM105" s="34" t="s">
        <v>61</v>
      </c>
      <c r="AN105" s="38"/>
      <c r="AO105" s="38"/>
      <c r="AP105" s="39" t="s">
        <v>144</v>
      </c>
      <c r="AQ105" s="1"/>
    </row>
    <row r="106" spans="1:43" ht="25.5">
      <c r="A106" s="55">
        <f t="shared" si="8"/>
        <v>125.10000000000046</v>
      </c>
      <c r="B106" s="132" t="s">
        <v>192</v>
      </c>
      <c r="C106" s="78" t="s">
        <v>193</v>
      </c>
      <c r="D106" s="48" t="s">
        <v>136</v>
      </c>
      <c r="E106" s="48" t="s">
        <v>137</v>
      </c>
      <c r="F106" s="49" t="s">
        <v>40</v>
      </c>
      <c r="G106" s="49" t="s">
        <v>47</v>
      </c>
      <c r="H106" s="51">
        <v>43983</v>
      </c>
      <c r="I106" s="51">
        <v>44012</v>
      </c>
      <c r="J106" s="23" t="str">
        <f t="shared" si="7"/>
        <v>01.06.20 - 30.06.20 (1 months)</v>
      </c>
      <c r="K106" s="29" t="s">
        <v>30</v>
      </c>
      <c r="L106" s="25">
        <v>1500</v>
      </c>
      <c r="M106" s="25">
        <v>2300</v>
      </c>
      <c r="N106" s="26">
        <v>8</v>
      </c>
      <c r="O106" s="25">
        <v>1500</v>
      </c>
      <c r="P106" s="25">
        <v>2300</v>
      </c>
      <c r="Q106" s="26">
        <v>8</v>
      </c>
      <c r="R106" s="25">
        <v>1500</v>
      </c>
      <c r="S106" s="25">
        <v>2300</v>
      </c>
      <c r="T106" s="35">
        <v>8</v>
      </c>
      <c r="U106" s="38">
        <v>79.900000000000006</v>
      </c>
      <c r="V106" s="24"/>
      <c r="W106" s="38"/>
      <c r="X106" s="37"/>
      <c r="Y106" s="38"/>
      <c r="Z106" s="38"/>
      <c r="AA106" s="38"/>
      <c r="AB106" s="38"/>
      <c r="AC106" s="24">
        <v>4</v>
      </c>
      <c r="AD106" s="24">
        <v>10</v>
      </c>
      <c r="AE106" s="24">
        <v>10</v>
      </c>
      <c r="AF106" s="24">
        <v>4</v>
      </c>
      <c r="AG106" s="24">
        <v>10</v>
      </c>
      <c r="AH106" s="24">
        <v>4</v>
      </c>
      <c r="AI106" s="24">
        <v>10</v>
      </c>
      <c r="AJ106" s="39"/>
      <c r="AK106" s="39"/>
      <c r="AL106" s="36"/>
      <c r="AM106" s="34"/>
      <c r="AN106" s="38"/>
      <c r="AO106" s="38"/>
      <c r="AP106" s="39" t="s">
        <v>144</v>
      </c>
      <c r="AQ106" s="1"/>
    </row>
    <row r="107" spans="1:43" ht="25.5">
      <c r="A107" s="55">
        <f t="shared" si="8"/>
        <v>125.10100000000047</v>
      </c>
      <c r="B107" s="132" t="s">
        <v>192</v>
      </c>
      <c r="C107" s="78" t="s">
        <v>193</v>
      </c>
      <c r="D107" s="48" t="s">
        <v>136</v>
      </c>
      <c r="E107" s="48" t="s">
        <v>138</v>
      </c>
      <c r="F107" s="49" t="s">
        <v>40</v>
      </c>
      <c r="G107" s="49" t="s">
        <v>47</v>
      </c>
      <c r="H107" s="51">
        <v>43982</v>
      </c>
      <c r="I107" s="51">
        <v>44012</v>
      </c>
      <c r="J107" s="23" t="str">
        <f t="shared" si="7"/>
        <v>31.05.20 - 30.06.20 (1 months)</v>
      </c>
      <c r="K107" s="29" t="s">
        <v>30</v>
      </c>
      <c r="L107" s="25">
        <v>2300</v>
      </c>
      <c r="M107" s="25">
        <v>700</v>
      </c>
      <c r="N107" s="26">
        <v>8</v>
      </c>
      <c r="O107" s="25">
        <v>2300</v>
      </c>
      <c r="P107" s="25">
        <v>700</v>
      </c>
      <c r="Q107" s="26">
        <v>8</v>
      </c>
      <c r="R107" s="25">
        <v>2300</v>
      </c>
      <c r="S107" s="25">
        <v>700</v>
      </c>
      <c r="T107" s="35">
        <v>8</v>
      </c>
      <c r="U107" s="24">
        <v>44.870000000000005</v>
      </c>
      <c r="V107" s="24"/>
      <c r="W107" s="38"/>
      <c r="X107" s="37"/>
      <c r="Y107" s="38"/>
      <c r="Z107" s="38"/>
      <c r="AA107" s="38"/>
      <c r="AB107" s="38"/>
      <c r="AC107" s="24">
        <v>2.8</v>
      </c>
      <c r="AD107" s="24">
        <v>7</v>
      </c>
      <c r="AE107" s="24">
        <v>7</v>
      </c>
      <c r="AF107" s="24">
        <v>2.8</v>
      </c>
      <c r="AG107" s="24">
        <v>7</v>
      </c>
      <c r="AH107" s="24">
        <v>2.8</v>
      </c>
      <c r="AI107" s="24">
        <v>7</v>
      </c>
      <c r="AJ107" s="34"/>
      <c r="AK107" s="34"/>
      <c r="AL107" s="36"/>
      <c r="AM107" s="34"/>
      <c r="AN107" s="38"/>
      <c r="AO107" s="38"/>
      <c r="AP107" s="39" t="s">
        <v>144</v>
      </c>
      <c r="AQ107" s="1"/>
    </row>
    <row r="108" spans="1:43" ht="25.5">
      <c r="A108" s="55">
        <f t="shared" si="8"/>
        <v>125.10200000000047</v>
      </c>
      <c r="B108" s="132" t="s">
        <v>192</v>
      </c>
      <c r="C108" s="78" t="s">
        <v>193</v>
      </c>
      <c r="D108" s="48" t="s">
        <v>136</v>
      </c>
      <c r="E108" s="48" t="s">
        <v>138</v>
      </c>
      <c r="F108" s="49" t="s">
        <v>40</v>
      </c>
      <c r="G108" s="49" t="s">
        <v>47</v>
      </c>
      <c r="H108" s="51">
        <v>43983</v>
      </c>
      <c r="I108" s="51">
        <v>44012</v>
      </c>
      <c r="J108" s="23" t="str">
        <f t="shared" si="7"/>
        <v>01.06.20 - 30.06.20 (1 months)</v>
      </c>
      <c r="K108" s="29" t="s">
        <v>30</v>
      </c>
      <c r="L108" s="25">
        <v>700</v>
      </c>
      <c r="M108" s="25">
        <v>1500</v>
      </c>
      <c r="N108" s="26">
        <v>8</v>
      </c>
      <c r="O108" s="25">
        <v>700</v>
      </c>
      <c r="P108" s="25">
        <v>1500</v>
      </c>
      <c r="Q108" s="26">
        <v>8</v>
      </c>
      <c r="R108" s="25">
        <v>700</v>
      </c>
      <c r="S108" s="25">
        <v>1500</v>
      </c>
      <c r="T108" s="35">
        <v>8</v>
      </c>
      <c r="U108" s="24">
        <v>50.47</v>
      </c>
      <c r="V108" s="24"/>
      <c r="W108" s="24"/>
      <c r="X108" s="30"/>
      <c r="Y108" s="24"/>
      <c r="Z108" s="24"/>
      <c r="AA108" s="24"/>
      <c r="AB108" s="24"/>
      <c r="AC108" s="24">
        <v>2.8</v>
      </c>
      <c r="AD108" s="24">
        <v>7</v>
      </c>
      <c r="AE108" s="24">
        <v>7</v>
      </c>
      <c r="AF108" s="24">
        <v>2.8</v>
      </c>
      <c r="AG108" s="24">
        <v>7</v>
      </c>
      <c r="AH108" s="24">
        <v>2.8</v>
      </c>
      <c r="AI108" s="24">
        <v>7</v>
      </c>
      <c r="AJ108" s="34"/>
      <c r="AK108" s="34"/>
      <c r="AL108" s="36"/>
      <c r="AM108" s="34"/>
      <c r="AN108" s="38"/>
      <c r="AO108" s="38"/>
      <c r="AP108" s="39" t="s">
        <v>144</v>
      </c>
      <c r="AQ108" s="1"/>
    </row>
    <row r="109" spans="1:43" ht="25.5">
      <c r="A109" s="55">
        <f t="shared" si="8"/>
        <v>125.10300000000048</v>
      </c>
      <c r="B109" s="132" t="s">
        <v>192</v>
      </c>
      <c r="C109" s="78" t="s">
        <v>193</v>
      </c>
      <c r="D109" s="48" t="s">
        <v>136</v>
      </c>
      <c r="E109" s="48" t="s">
        <v>138</v>
      </c>
      <c r="F109" s="49" t="s">
        <v>40</v>
      </c>
      <c r="G109" s="49" t="s">
        <v>47</v>
      </c>
      <c r="H109" s="51">
        <v>43983</v>
      </c>
      <c r="I109" s="51">
        <v>44012</v>
      </c>
      <c r="J109" s="23" t="str">
        <f t="shared" si="7"/>
        <v>01.06.20 - 30.06.20 (1 months)</v>
      </c>
      <c r="K109" s="29" t="s">
        <v>30</v>
      </c>
      <c r="L109" s="25">
        <v>1500</v>
      </c>
      <c r="M109" s="25">
        <v>2300</v>
      </c>
      <c r="N109" s="26">
        <v>8</v>
      </c>
      <c r="O109" s="25">
        <v>1500</v>
      </c>
      <c r="P109" s="25">
        <v>2300</v>
      </c>
      <c r="Q109" s="26">
        <v>8</v>
      </c>
      <c r="R109" s="25">
        <v>1500</v>
      </c>
      <c r="S109" s="25">
        <v>2300</v>
      </c>
      <c r="T109" s="35">
        <v>8</v>
      </c>
      <c r="U109" s="24">
        <v>60.83</v>
      </c>
      <c r="V109" s="24"/>
      <c r="W109" s="24"/>
      <c r="X109" s="30"/>
      <c r="Y109" s="24"/>
      <c r="Z109" s="24"/>
      <c r="AA109" s="24"/>
      <c r="AB109" s="24"/>
      <c r="AC109" s="24">
        <v>2.8</v>
      </c>
      <c r="AD109" s="24">
        <v>7</v>
      </c>
      <c r="AE109" s="24">
        <v>7</v>
      </c>
      <c r="AF109" s="24">
        <v>2.8</v>
      </c>
      <c r="AG109" s="24">
        <v>7</v>
      </c>
      <c r="AH109" s="24">
        <v>2.8</v>
      </c>
      <c r="AI109" s="24">
        <v>7</v>
      </c>
      <c r="AJ109" s="34"/>
      <c r="AK109" s="34"/>
      <c r="AL109" s="36"/>
      <c r="AM109" s="34"/>
      <c r="AN109" s="38"/>
      <c r="AO109" s="38"/>
      <c r="AP109" s="39" t="s">
        <v>144</v>
      </c>
      <c r="AQ109" s="1"/>
    </row>
    <row r="110" spans="1:43" ht="25.5">
      <c r="A110" s="55">
        <f t="shared" si="8"/>
        <v>125.10400000000048</v>
      </c>
      <c r="B110" s="132" t="s">
        <v>192</v>
      </c>
      <c r="C110" s="78" t="s">
        <v>193</v>
      </c>
      <c r="D110" s="49" t="s">
        <v>136</v>
      </c>
      <c r="E110" s="49" t="s">
        <v>139</v>
      </c>
      <c r="F110" s="49" t="s">
        <v>40</v>
      </c>
      <c r="G110" s="49" t="s">
        <v>47</v>
      </c>
      <c r="H110" s="51">
        <v>43982</v>
      </c>
      <c r="I110" s="51">
        <v>44012</v>
      </c>
      <c r="J110" s="23" t="str">
        <f t="shared" si="7"/>
        <v>31.05.20 - 30.06.20 (1 months)</v>
      </c>
      <c r="K110" s="29" t="s">
        <v>30</v>
      </c>
      <c r="L110" s="25">
        <v>2300</v>
      </c>
      <c r="M110" s="25">
        <v>700</v>
      </c>
      <c r="N110" s="26">
        <v>8</v>
      </c>
      <c r="O110" s="25">
        <v>2300</v>
      </c>
      <c r="P110" s="25">
        <v>700</v>
      </c>
      <c r="Q110" s="26">
        <v>8</v>
      </c>
      <c r="R110" s="25">
        <v>2300</v>
      </c>
      <c r="S110" s="25">
        <v>700</v>
      </c>
      <c r="T110" s="35">
        <v>8</v>
      </c>
      <c r="U110" s="24">
        <v>12.86</v>
      </c>
      <c r="V110" s="24"/>
      <c r="W110" s="24"/>
      <c r="X110" s="30"/>
      <c r="Y110" s="24"/>
      <c r="Z110" s="24"/>
      <c r="AA110" s="24"/>
      <c r="AB110" s="24"/>
      <c r="AC110" s="24">
        <v>0.8</v>
      </c>
      <c r="AD110" s="24">
        <v>2</v>
      </c>
      <c r="AE110" s="24">
        <v>2</v>
      </c>
      <c r="AF110" s="24">
        <v>0.8</v>
      </c>
      <c r="AG110" s="24">
        <v>2</v>
      </c>
      <c r="AH110" s="24">
        <v>0.8</v>
      </c>
      <c r="AI110" s="24">
        <v>2</v>
      </c>
      <c r="AJ110" s="34"/>
      <c r="AK110" s="34"/>
      <c r="AL110" s="36"/>
      <c r="AM110" s="34"/>
      <c r="AN110" s="38"/>
      <c r="AO110" s="38"/>
      <c r="AP110" s="39" t="s">
        <v>144</v>
      </c>
      <c r="AQ110" s="1"/>
    </row>
    <row r="111" spans="1:43" ht="25.5">
      <c r="A111" s="55">
        <f t="shared" si="8"/>
        <v>125.10500000000049</v>
      </c>
      <c r="B111" s="132" t="s">
        <v>192</v>
      </c>
      <c r="C111" s="78" t="s">
        <v>193</v>
      </c>
      <c r="D111" s="48" t="s">
        <v>136</v>
      </c>
      <c r="E111" s="48" t="s">
        <v>139</v>
      </c>
      <c r="F111" s="49" t="s">
        <v>40</v>
      </c>
      <c r="G111" s="49" t="s">
        <v>47</v>
      </c>
      <c r="H111" s="51">
        <v>43983</v>
      </c>
      <c r="I111" s="51">
        <v>44012</v>
      </c>
      <c r="J111" s="23" t="str">
        <f t="shared" si="7"/>
        <v>01.06.20 - 30.06.20 (1 months)</v>
      </c>
      <c r="K111" s="29" t="s">
        <v>30</v>
      </c>
      <c r="L111" s="25">
        <v>700</v>
      </c>
      <c r="M111" s="25">
        <v>1500</v>
      </c>
      <c r="N111" s="26">
        <v>8</v>
      </c>
      <c r="O111" s="25">
        <v>700</v>
      </c>
      <c r="P111" s="25">
        <v>1500</v>
      </c>
      <c r="Q111" s="26">
        <v>8</v>
      </c>
      <c r="R111" s="25">
        <v>700</v>
      </c>
      <c r="S111" s="25">
        <v>1500</v>
      </c>
      <c r="T111" s="35">
        <v>8</v>
      </c>
      <c r="U111" s="38">
        <v>14.46</v>
      </c>
      <c r="V111" s="24"/>
      <c r="W111" s="38"/>
      <c r="X111" s="37"/>
      <c r="Y111" s="38"/>
      <c r="Z111" s="38"/>
      <c r="AA111" s="38"/>
      <c r="AB111" s="38"/>
      <c r="AC111" s="24">
        <v>0.8</v>
      </c>
      <c r="AD111" s="24">
        <v>2</v>
      </c>
      <c r="AE111" s="24">
        <v>2</v>
      </c>
      <c r="AF111" s="24">
        <v>0.8</v>
      </c>
      <c r="AG111" s="24">
        <v>2</v>
      </c>
      <c r="AH111" s="24">
        <v>0.8</v>
      </c>
      <c r="AI111" s="24">
        <v>2</v>
      </c>
      <c r="AJ111" s="39"/>
      <c r="AK111" s="39"/>
      <c r="AL111" s="36"/>
      <c r="AM111" s="34"/>
      <c r="AN111" s="38"/>
      <c r="AO111" s="38"/>
      <c r="AP111" s="39" t="s">
        <v>144</v>
      </c>
      <c r="AQ111" s="1"/>
    </row>
    <row r="112" spans="1:43" ht="25.5">
      <c r="A112" s="55">
        <f t="shared" si="8"/>
        <v>125.10600000000049</v>
      </c>
      <c r="B112" s="132" t="s">
        <v>192</v>
      </c>
      <c r="C112" s="78" t="s">
        <v>193</v>
      </c>
      <c r="D112" s="48" t="s">
        <v>136</v>
      </c>
      <c r="E112" s="48" t="s">
        <v>139</v>
      </c>
      <c r="F112" s="49" t="s">
        <v>40</v>
      </c>
      <c r="G112" s="49" t="s">
        <v>47</v>
      </c>
      <c r="H112" s="51">
        <v>43983</v>
      </c>
      <c r="I112" s="51">
        <v>44012</v>
      </c>
      <c r="J112" s="23" t="str">
        <f t="shared" si="7"/>
        <v>01.06.20 - 30.06.20 (1 months)</v>
      </c>
      <c r="K112" s="29" t="s">
        <v>30</v>
      </c>
      <c r="L112" s="25">
        <v>1500</v>
      </c>
      <c r="M112" s="25">
        <v>2300</v>
      </c>
      <c r="N112" s="26">
        <v>8</v>
      </c>
      <c r="O112" s="25">
        <v>1500</v>
      </c>
      <c r="P112" s="25">
        <v>2300</v>
      </c>
      <c r="Q112" s="26">
        <v>8</v>
      </c>
      <c r="R112" s="25">
        <v>1500</v>
      </c>
      <c r="S112" s="25">
        <v>2300</v>
      </c>
      <c r="T112" s="35">
        <v>8</v>
      </c>
      <c r="U112" s="38">
        <v>17.48</v>
      </c>
      <c r="V112" s="24"/>
      <c r="W112" s="38"/>
      <c r="X112" s="37"/>
      <c r="Y112" s="38"/>
      <c r="Z112" s="38"/>
      <c r="AA112" s="38"/>
      <c r="AB112" s="38"/>
      <c r="AC112" s="24">
        <v>0.8</v>
      </c>
      <c r="AD112" s="24">
        <v>2</v>
      </c>
      <c r="AE112" s="24">
        <v>2</v>
      </c>
      <c r="AF112" s="24">
        <v>0.8</v>
      </c>
      <c r="AG112" s="24">
        <v>2</v>
      </c>
      <c r="AH112" s="24">
        <v>0.8</v>
      </c>
      <c r="AI112" s="24">
        <v>2</v>
      </c>
      <c r="AJ112" s="39"/>
      <c r="AK112" s="39"/>
      <c r="AL112" s="36"/>
      <c r="AM112" s="34"/>
      <c r="AN112" s="38"/>
      <c r="AO112" s="38"/>
      <c r="AP112" s="39" t="s">
        <v>144</v>
      </c>
      <c r="AQ112" s="1"/>
    </row>
    <row r="113" spans="1:43" ht="25.5">
      <c r="A113" s="55">
        <f t="shared" si="8"/>
        <v>125.1070000000005</v>
      </c>
      <c r="B113" s="132" t="s">
        <v>192</v>
      </c>
      <c r="C113" s="78" t="s">
        <v>193</v>
      </c>
      <c r="D113" s="48" t="s">
        <v>136</v>
      </c>
      <c r="E113" s="48" t="s">
        <v>140</v>
      </c>
      <c r="F113" s="49" t="s">
        <v>40</v>
      </c>
      <c r="G113" s="49" t="s">
        <v>47</v>
      </c>
      <c r="H113" s="51">
        <v>43982</v>
      </c>
      <c r="I113" s="51">
        <v>44012</v>
      </c>
      <c r="J113" s="23" t="str">
        <f t="shared" si="7"/>
        <v>31.05.20 - 30.06.20 (1 months)</v>
      </c>
      <c r="K113" s="29" t="s">
        <v>30</v>
      </c>
      <c r="L113" s="25">
        <v>2300</v>
      </c>
      <c r="M113" s="25">
        <v>700</v>
      </c>
      <c r="N113" s="26">
        <v>8</v>
      </c>
      <c r="O113" s="25">
        <v>2300</v>
      </c>
      <c r="P113" s="25">
        <v>700</v>
      </c>
      <c r="Q113" s="26">
        <v>8</v>
      </c>
      <c r="R113" s="25">
        <v>2300</v>
      </c>
      <c r="S113" s="25">
        <v>700</v>
      </c>
      <c r="T113" s="35">
        <v>8</v>
      </c>
      <c r="U113" s="38">
        <v>19.350000000000001</v>
      </c>
      <c r="V113" s="24"/>
      <c r="W113" s="38"/>
      <c r="X113" s="37"/>
      <c r="Y113" s="38"/>
      <c r="Z113" s="38"/>
      <c r="AA113" s="38"/>
      <c r="AB113" s="38"/>
      <c r="AC113" s="24">
        <v>1.2</v>
      </c>
      <c r="AD113" s="24">
        <v>3</v>
      </c>
      <c r="AE113" s="24">
        <v>3</v>
      </c>
      <c r="AF113" s="24">
        <v>1.2</v>
      </c>
      <c r="AG113" s="24">
        <v>3</v>
      </c>
      <c r="AH113" s="24">
        <v>1.2</v>
      </c>
      <c r="AI113" s="24">
        <v>3</v>
      </c>
      <c r="AJ113" s="39"/>
      <c r="AK113" s="39"/>
      <c r="AL113" s="36"/>
      <c r="AM113" s="34"/>
      <c r="AN113" s="38"/>
      <c r="AO113" s="38"/>
      <c r="AP113" s="39" t="s">
        <v>144</v>
      </c>
      <c r="AQ113" s="1"/>
    </row>
    <row r="114" spans="1:43" ht="25.5">
      <c r="A114" s="55">
        <f t="shared" si="8"/>
        <v>125.1080000000005</v>
      </c>
      <c r="B114" s="132" t="s">
        <v>192</v>
      </c>
      <c r="C114" s="78" t="s">
        <v>193</v>
      </c>
      <c r="D114" s="48" t="s">
        <v>136</v>
      </c>
      <c r="E114" s="48" t="s">
        <v>140</v>
      </c>
      <c r="F114" s="49" t="s">
        <v>40</v>
      </c>
      <c r="G114" s="49" t="s">
        <v>47</v>
      </c>
      <c r="H114" s="51">
        <v>43983</v>
      </c>
      <c r="I114" s="51">
        <v>44012</v>
      </c>
      <c r="J114" s="23" t="str">
        <f t="shared" si="7"/>
        <v>01.06.20 - 30.06.20 (1 months)</v>
      </c>
      <c r="K114" s="29" t="s">
        <v>30</v>
      </c>
      <c r="L114" s="25">
        <v>700</v>
      </c>
      <c r="M114" s="25">
        <v>1500</v>
      </c>
      <c r="N114" s="26">
        <v>8</v>
      </c>
      <c r="O114" s="25">
        <v>700</v>
      </c>
      <c r="P114" s="25">
        <v>1500</v>
      </c>
      <c r="Q114" s="26">
        <v>8</v>
      </c>
      <c r="R114" s="25">
        <v>700</v>
      </c>
      <c r="S114" s="25">
        <v>1500</v>
      </c>
      <c r="T114" s="35">
        <v>8</v>
      </c>
      <c r="U114" s="38">
        <v>21.75</v>
      </c>
      <c r="V114" s="24"/>
      <c r="W114" s="38"/>
      <c r="X114" s="37"/>
      <c r="Y114" s="38"/>
      <c r="Z114" s="38"/>
      <c r="AA114" s="38"/>
      <c r="AB114" s="38"/>
      <c r="AC114" s="24">
        <v>1.2</v>
      </c>
      <c r="AD114" s="24">
        <v>3</v>
      </c>
      <c r="AE114" s="24">
        <v>3</v>
      </c>
      <c r="AF114" s="24">
        <v>1.2</v>
      </c>
      <c r="AG114" s="24">
        <v>3</v>
      </c>
      <c r="AH114" s="24">
        <v>1.2</v>
      </c>
      <c r="AI114" s="24">
        <v>3</v>
      </c>
      <c r="AJ114" s="39"/>
      <c r="AK114" s="39"/>
      <c r="AL114" s="36"/>
      <c r="AM114" s="34"/>
      <c r="AN114" s="38"/>
      <c r="AO114" s="38"/>
      <c r="AP114" s="39" t="s">
        <v>144</v>
      </c>
      <c r="AQ114" s="1"/>
    </row>
    <row r="115" spans="1:43" ht="25.5">
      <c r="A115" s="55">
        <f t="shared" si="8"/>
        <v>125.10900000000051</v>
      </c>
      <c r="B115" s="132" t="s">
        <v>192</v>
      </c>
      <c r="C115" s="78" t="s">
        <v>193</v>
      </c>
      <c r="D115" s="48" t="s">
        <v>136</v>
      </c>
      <c r="E115" s="48" t="s">
        <v>140</v>
      </c>
      <c r="F115" s="49" t="s">
        <v>40</v>
      </c>
      <c r="G115" s="49" t="s">
        <v>47</v>
      </c>
      <c r="H115" s="51">
        <v>43983</v>
      </c>
      <c r="I115" s="51">
        <v>44012</v>
      </c>
      <c r="J115" s="23" t="str">
        <f t="shared" si="7"/>
        <v>01.06.20 - 30.06.20 (1 months)</v>
      </c>
      <c r="K115" s="29" t="s">
        <v>30</v>
      </c>
      <c r="L115" s="25">
        <v>1500</v>
      </c>
      <c r="M115" s="25">
        <v>2300</v>
      </c>
      <c r="N115" s="26">
        <v>8</v>
      </c>
      <c r="O115" s="25">
        <v>1500</v>
      </c>
      <c r="P115" s="25">
        <v>2300</v>
      </c>
      <c r="Q115" s="26">
        <v>8</v>
      </c>
      <c r="R115" s="25">
        <v>1500</v>
      </c>
      <c r="S115" s="25">
        <v>2300</v>
      </c>
      <c r="T115" s="35">
        <v>8</v>
      </c>
      <c r="U115" s="38">
        <v>26.369999999999997</v>
      </c>
      <c r="V115" s="24"/>
      <c r="W115" s="38"/>
      <c r="X115" s="37"/>
      <c r="Y115" s="38"/>
      <c r="Z115" s="38"/>
      <c r="AA115" s="38"/>
      <c r="AB115" s="38"/>
      <c r="AC115" s="24">
        <v>1.2</v>
      </c>
      <c r="AD115" s="24">
        <v>3</v>
      </c>
      <c r="AE115" s="24">
        <v>3</v>
      </c>
      <c r="AF115" s="24">
        <v>1.2</v>
      </c>
      <c r="AG115" s="24">
        <v>3</v>
      </c>
      <c r="AH115" s="24">
        <v>1.2</v>
      </c>
      <c r="AI115" s="24">
        <v>3</v>
      </c>
      <c r="AJ115" s="39"/>
      <c r="AK115" s="39"/>
      <c r="AL115" s="36"/>
      <c r="AM115" s="34"/>
      <c r="AN115" s="38"/>
      <c r="AO115" s="38"/>
      <c r="AP115" s="39" t="s">
        <v>144</v>
      </c>
      <c r="AQ115" s="1"/>
    </row>
    <row r="116" spans="1:43" ht="25.5">
      <c r="A116" s="55">
        <f t="shared" si="8"/>
        <v>125.11000000000051</v>
      </c>
      <c r="B116" s="54" t="s">
        <v>191</v>
      </c>
      <c r="C116" s="135">
        <v>1.2</v>
      </c>
      <c r="D116" s="48" t="s">
        <v>136</v>
      </c>
      <c r="E116" s="48" t="s">
        <v>141</v>
      </c>
      <c r="F116" s="49" t="s">
        <v>40</v>
      </c>
      <c r="G116" s="49" t="s">
        <v>47</v>
      </c>
      <c r="H116" s="51">
        <v>43982</v>
      </c>
      <c r="I116" s="51">
        <v>44012</v>
      </c>
      <c r="J116" s="23" t="str">
        <f t="shared" si="7"/>
        <v>31.05.20 - 30.06.20 (1 months)</v>
      </c>
      <c r="K116" s="29" t="s">
        <v>30</v>
      </c>
      <c r="L116" s="25">
        <v>2300</v>
      </c>
      <c r="M116" s="25">
        <v>700</v>
      </c>
      <c r="N116" s="26">
        <v>8</v>
      </c>
      <c r="O116" s="25">
        <v>2300</v>
      </c>
      <c r="P116" s="25">
        <v>700</v>
      </c>
      <c r="Q116" s="26">
        <v>8</v>
      </c>
      <c r="R116" s="25">
        <v>2300</v>
      </c>
      <c r="S116" s="25">
        <v>700</v>
      </c>
      <c r="T116" s="26">
        <v>8</v>
      </c>
      <c r="U116" s="24">
        <v>19.41</v>
      </c>
      <c r="V116" s="24"/>
      <c r="W116" s="33"/>
      <c r="X116" s="30"/>
      <c r="Y116" s="24"/>
      <c r="Z116" s="24"/>
      <c r="AA116" s="24"/>
      <c r="AB116" s="24"/>
      <c r="AC116" s="24">
        <v>1.2</v>
      </c>
      <c r="AD116" s="24">
        <v>3</v>
      </c>
      <c r="AE116" s="24">
        <v>3</v>
      </c>
      <c r="AF116" s="24">
        <v>1.2</v>
      </c>
      <c r="AG116" s="24">
        <v>3</v>
      </c>
      <c r="AH116" s="24">
        <v>1.2</v>
      </c>
      <c r="AI116" s="24">
        <v>3</v>
      </c>
      <c r="AJ116" s="34"/>
      <c r="AK116" s="34"/>
      <c r="AL116" s="31"/>
      <c r="AM116" s="34"/>
      <c r="AN116" s="24"/>
      <c r="AO116" s="24"/>
      <c r="AP116" s="34" t="s">
        <v>144</v>
      </c>
      <c r="AQ116" s="1"/>
    </row>
    <row r="117" spans="1:43" ht="25.5">
      <c r="A117" s="55">
        <f t="shared" si="8"/>
        <v>125.11100000000052</v>
      </c>
      <c r="B117" s="132" t="s">
        <v>192</v>
      </c>
      <c r="C117" s="78" t="s">
        <v>193</v>
      </c>
      <c r="D117" s="48" t="s">
        <v>136</v>
      </c>
      <c r="E117" s="48" t="s">
        <v>141</v>
      </c>
      <c r="F117" s="49" t="s">
        <v>40</v>
      </c>
      <c r="G117" s="49" t="s">
        <v>47</v>
      </c>
      <c r="H117" s="51">
        <v>43983</v>
      </c>
      <c r="I117" s="51">
        <v>44012</v>
      </c>
      <c r="J117" s="23" t="str">
        <f t="shared" si="7"/>
        <v>01.06.20 - 30.06.20 (1 months)</v>
      </c>
      <c r="K117" s="29" t="s">
        <v>30</v>
      </c>
      <c r="L117" s="25">
        <v>700</v>
      </c>
      <c r="M117" s="25">
        <v>1500</v>
      </c>
      <c r="N117" s="26">
        <v>8</v>
      </c>
      <c r="O117" s="25">
        <v>700</v>
      </c>
      <c r="P117" s="25">
        <v>1500</v>
      </c>
      <c r="Q117" s="26">
        <v>8</v>
      </c>
      <c r="R117" s="25">
        <v>700</v>
      </c>
      <c r="S117" s="25">
        <v>1500</v>
      </c>
      <c r="T117" s="35">
        <v>8</v>
      </c>
      <c r="U117" s="24">
        <v>21.81</v>
      </c>
      <c r="V117" s="24"/>
      <c r="W117" s="33"/>
      <c r="X117" s="30"/>
      <c r="Y117" s="24"/>
      <c r="Z117" s="24"/>
      <c r="AA117" s="24"/>
      <c r="AB117" s="24"/>
      <c r="AC117" s="24">
        <v>1.2</v>
      </c>
      <c r="AD117" s="24">
        <v>3</v>
      </c>
      <c r="AE117" s="24">
        <v>3</v>
      </c>
      <c r="AF117" s="24">
        <v>1.2</v>
      </c>
      <c r="AG117" s="24">
        <v>3</v>
      </c>
      <c r="AH117" s="24">
        <v>1.2</v>
      </c>
      <c r="AI117" s="24">
        <v>3</v>
      </c>
      <c r="AJ117" s="34"/>
      <c r="AK117" s="34"/>
      <c r="AL117" s="36"/>
      <c r="AM117" s="34"/>
      <c r="AN117" s="38"/>
      <c r="AO117" s="38"/>
      <c r="AP117" s="39" t="s">
        <v>144</v>
      </c>
      <c r="AQ117" s="1"/>
    </row>
    <row r="118" spans="1:43" ht="25.5">
      <c r="A118" s="55">
        <f t="shared" si="8"/>
        <v>125.11200000000052</v>
      </c>
      <c r="B118" s="132" t="s">
        <v>192</v>
      </c>
      <c r="C118" s="78" t="s">
        <v>193</v>
      </c>
      <c r="D118" s="48" t="s">
        <v>136</v>
      </c>
      <c r="E118" s="48" t="s">
        <v>141</v>
      </c>
      <c r="F118" s="49" t="s">
        <v>40</v>
      </c>
      <c r="G118" s="49" t="s">
        <v>47</v>
      </c>
      <c r="H118" s="51">
        <v>43983</v>
      </c>
      <c r="I118" s="51">
        <v>44012</v>
      </c>
      <c r="J118" s="23" t="str">
        <f t="shared" si="7"/>
        <v>01.06.20 - 30.06.20 (1 months)</v>
      </c>
      <c r="K118" s="29" t="s">
        <v>30</v>
      </c>
      <c r="L118" s="25">
        <v>1500</v>
      </c>
      <c r="M118" s="25">
        <v>2300</v>
      </c>
      <c r="N118" s="26">
        <v>8</v>
      </c>
      <c r="O118" s="25">
        <v>1500</v>
      </c>
      <c r="P118" s="25">
        <v>2300</v>
      </c>
      <c r="Q118" s="26">
        <v>8</v>
      </c>
      <c r="R118" s="25">
        <v>1500</v>
      </c>
      <c r="S118" s="25">
        <v>2300</v>
      </c>
      <c r="T118" s="35">
        <v>8</v>
      </c>
      <c r="U118" s="24">
        <v>26.52</v>
      </c>
      <c r="V118" s="24"/>
      <c r="W118" s="33"/>
      <c r="X118" s="30"/>
      <c r="Y118" s="24"/>
      <c r="Z118" s="24"/>
      <c r="AA118" s="24"/>
      <c r="AB118" s="24"/>
      <c r="AC118" s="24">
        <v>1.2</v>
      </c>
      <c r="AD118" s="24">
        <v>3</v>
      </c>
      <c r="AE118" s="24">
        <v>3</v>
      </c>
      <c r="AF118" s="24">
        <v>1.2</v>
      </c>
      <c r="AG118" s="24">
        <v>3</v>
      </c>
      <c r="AH118" s="24">
        <v>1.2</v>
      </c>
      <c r="AI118" s="24">
        <v>3</v>
      </c>
      <c r="AJ118" s="34"/>
      <c r="AK118" s="34"/>
      <c r="AL118" s="36"/>
      <c r="AM118" s="34"/>
      <c r="AN118" s="38"/>
      <c r="AO118" s="38"/>
      <c r="AP118" s="39" t="s">
        <v>144</v>
      </c>
      <c r="AQ118" s="1"/>
    </row>
    <row r="119" spans="1:43" ht="25.5">
      <c r="A119" s="55">
        <f t="shared" si="8"/>
        <v>125.11300000000053</v>
      </c>
      <c r="B119" s="132" t="s">
        <v>192</v>
      </c>
      <c r="C119" s="78" t="s">
        <v>193</v>
      </c>
      <c r="D119" s="48" t="s">
        <v>133</v>
      </c>
      <c r="E119" s="48" t="s">
        <v>142</v>
      </c>
      <c r="F119" s="49" t="s">
        <v>39</v>
      </c>
      <c r="G119" s="49" t="s">
        <v>47</v>
      </c>
      <c r="H119" s="51">
        <v>43982</v>
      </c>
      <c r="I119" s="51">
        <v>44012</v>
      </c>
      <c r="J119" s="23" t="str">
        <f t="shared" si="7"/>
        <v>31.05.20 - 30.06.20 (1 months)</v>
      </c>
      <c r="K119" s="29" t="s">
        <v>30</v>
      </c>
      <c r="L119" s="25">
        <v>2300</v>
      </c>
      <c r="M119" s="25">
        <v>700</v>
      </c>
      <c r="N119" s="26">
        <v>8</v>
      </c>
      <c r="O119" s="25">
        <v>2300</v>
      </c>
      <c r="P119" s="25">
        <v>700</v>
      </c>
      <c r="Q119" s="26">
        <v>8</v>
      </c>
      <c r="R119" s="25">
        <v>2300</v>
      </c>
      <c r="S119" s="25">
        <v>700</v>
      </c>
      <c r="T119" s="35">
        <v>8</v>
      </c>
      <c r="U119" s="24">
        <v>12.98</v>
      </c>
      <c r="V119" s="24"/>
      <c r="W119" s="33"/>
      <c r="X119" s="30"/>
      <c r="Y119" s="24"/>
      <c r="Z119" s="24"/>
      <c r="AA119" s="24"/>
      <c r="AB119" s="24"/>
      <c r="AC119" s="24">
        <v>0.8</v>
      </c>
      <c r="AD119" s="24">
        <v>2</v>
      </c>
      <c r="AE119" s="24">
        <v>2</v>
      </c>
      <c r="AF119" s="24">
        <v>0.8</v>
      </c>
      <c r="AG119" s="24">
        <v>2</v>
      </c>
      <c r="AH119" s="24">
        <v>0.8</v>
      </c>
      <c r="AI119" s="24">
        <v>2</v>
      </c>
      <c r="AJ119" s="34"/>
      <c r="AK119" s="34"/>
      <c r="AL119" s="36"/>
      <c r="AM119" s="34"/>
      <c r="AN119" s="38"/>
      <c r="AO119" s="38"/>
      <c r="AP119" s="39" t="s">
        <v>144</v>
      </c>
      <c r="AQ119" s="1"/>
    </row>
    <row r="120" spans="1:43" ht="25.5">
      <c r="A120" s="55">
        <f t="shared" si="8"/>
        <v>125.11400000000053</v>
      </c>
      <c r="B120" s="132" t="s">
        <v>192</v>
      </c>
      <c r="C120" s="78" t="s">
        <v>193</v>
      </c>
      <c r="D120" s="48" t="s">
        <v>133</v>
      </c>
      <c r="E120" s="48" t="s">
        <v>142</v>
      </c>
      <c r="F120" s="49" t="s">
        <v>39</v>
      </c>
      <c r="G120" s="49" t="s">
        <v>47</v>
      </c>
      <c r="H120" s="51">
        <v>43983</v>
      </c>
      <c r="I120" s="51">
        <v>44012</v>
      </c>
      <c r="J120" s="23" t="str">
        <f>IFERROR(TEXT(H120,"DD.MM.YY")&amp;" - "&amp;TEXT(I120,"DD.MM.YY")&amp;" ("&amp;DATEDIF(H120,I120+1,"m")&amp;" months)","Tender End Date is Before Start Date")</f>
        <v>01.06.20 - 30.06.20 (1 months)</v>
      </c>
      <c r="K120" s="40" t="s">
        <v>30</v>
      </c>
      <c r="L120" s="25">
        <v>700</v>
      </c>
      <c r="M120" s="25">
        <v>1500</v>
      </c>
      <c r="N120" s="26">
        <v>8</v>
      </c>
      <c r="O120" s="25">
        <v>700</v>
      </c>
      <c r="P120" s="25">
        <v>1500</v>
      </c>
      <c r="Q120" s="26">
        <v>8</v>
      </c>
      <c r="R120" s="25">
        <v>700</v>
      </c>
      <c r="S120" s="25">
        <v>1500</v>
      </c>
      <c r="T120" s="35">
        <v>8</v>
      </c>
      <c r="U120" s="38">
        <v>14.58</v>
      </c>
      <c r="V120" s="38"/>
      <c r="W120" s="38"/>
      <c r="X120" s="37"/>
      <c r="Y120" s="38"/>
      <c r="Z120" s="38"/>
      <c r="AA120" s="38"/>
      <c r="AB120" s="38"/>
      <c r="AC120" s="38">
        <v>0.8</v>
      </c>
      <c r="AD120" s="38">
        <v>2</v>
      </c>
      <c r="AE120" s="38">
        <v>2</v>
      </c>
      <c r="AF120" s="38">
        <v>0.8</v>
      </c>
      <c r="AG120" s="38">
        <v>2</v>
      </c>
      <c r="AH120" s="38">
        <v>0.8</v>
      </c>
      <c r="AI120" s="38">
        <v>2</v>
      </c>
      <c r="AJ120" s="39"/>
      <c r="AK120" s="39"/>
      <c r="AL120" s="36"/>
      <c r="AM120" s="34"/>
      <c r="AN120" s="38"/>
      <c r="AO120" s="38"/>
      <c r="AP120" s="39" t="s">
        <v>144</v>
      </c>
      <c r="AQ120" s="1"/>
    </row>
    <row r="121" spans="1:43" ht="25.5">
      <c r="A121" s="55">
        <f t="shared" si="8"/>
        <v>125.11500000000053</v>
      </c>
      <c r="B121" s="132" t="s">
        <v>192</v>
      </c>
      <c r="C121" s="78" t="s">
        <v>193</v>
      </c>
      <c r="D121" s="48" t="s">
        <v>133</v>
      </c>
      <c r="E121" s="48" t="s">
        <v>142</v>
      </c>
      <c r="F121" s="49" t="s">
        <v>39</v>
      </c>
      <c r="G121" s="49" t="s">
        <v>47</v>
      </c>
      <c r="H121" s="51">
        <v>43983</v>
      </c>
      <c r="I121" s="51">
        <v>44012</v>
      </c>
      <c r="J121" s="23" t="str">
        <f t="shared" ref="J121:J131" si="9">IFERROR(TEXT(H121,"DD.MM.YY")&amp;" - "&amp;TEXT(I121,"DD.MM.YY")&amp;" ("&amp;DATEDIF(H121,I121+1,"m")&amp;" months)","Tender End Date is Before Start Date")</f>
        <v>01.06.20 - 30.06.20 (1 months)</v>
      </c>
      <c r="K121" s="29" t="s">
        <v>30</v>
      </c>
      <c r="L121" s="25">
        <v>1500</v>
      </c>
      <c r="M121" s="25">
        <v>2300</v>
      </c>
      <c r="N121" s="26">
        <v>8</v>
      </c>
      <c r="O121" s="25">
        <v>1500</v>
      </c>
      <c r="P121" s="25">
        <v>2300</v>
      </c>
      <c r="Q121" s="26">
        <v>8</v>
      </c>
      <c r="R121" s="25">
        <v>1500</v>
      </c>
      <c r="S121" s="25">
        <v>2300</v>
      </c>
      <c r="T121" s="35">
        <v>8</v>
      </c>
      <c r="U121" s="24">
        <v>17.78</v>
      </c>
      <c r="V121" s="38"/>
      <c r="W121" s="38"/>
      <c r="X121" s="37"/>
      <c r="Y121" s="38"/>
      <c r="Z121" s="38"/>
      <c r="AA121" s="38"/>
      <c r="AB121" s="38"/>
      <c r="AC121" s="24">
        <v>0.8</v>
      </c>
      <c r="AD121" s="24">
        <v>2</v>
      </c>
      <c r="AE121" s="24">
        <v>2</v>
      </c>
      <c r="AF121" s="24">
        <v>0.8</v>
      </c>
      <c r="AG121" s="24">
        <v>2</v>
      </c>
      <c r="AH121" s="24">
        <v>0.8</v>
      </c>
      <c r="AI121" s="24">
        <v>2</v>
      </c>
      <c r="AJ121" s="34"/>
      <c r="AK121" s="34"/>
      <c r="AL121" s="36"/>
      <c r="AM121" s="34"/>
      <c r="AN121" s="38"/>
      <c r="AO121" s="38"/>
      <c r="AP121" s="39" t="s">
        <v>144</v>
      </c>
      <c r="AQ121" s="1"/>
    </row>
    <row r="122" spans="1:43" ht="25.5">
      <c r="A122" s="55">
        <f t="shared" si="8"/>
        <v>125.11600000000054</v>
      </c>
      <c r="B122" s="54" t="s">
        <v>191</v>
      </c>
      <c r="C122" s="135">
        <v>2</v>
      </c>
      <c r="D122" s="48" t="s">
        <v>133</v>
      </c>
      <c r="E122" s="48" t="s">
        <v>143</v>
      </c>
      <c r="F122" s="49" t="s">
        <v>39</v>
      </c>
      <c r="G122" s="49" t="s">
        <v>56</v>
      </c>
      <c r="H122" s="51">
        <v>43982</v>
      </c>
      <c r="I122" s="51">
        <v>44012</v>
      </c>
      <c r="J122" s="23" t="str">
        <f t="shared" si="9"/>
        <v>31.05.20 - 30.06.20 (1 months)</v>
      </c>
      <c r="K122" s="29" t="s">
        <v>30</v>
      </c>
      <c r="L122" s="25">
        <v>2300</v>
      </c>
      <c r="M122" s="25">
        <v>700</v>
      </c>
      <c r="N122" s="26">
        <v>8</v>
      </c>
      <c r="O122" s="25">
        <v>2300</v>
      </c>
      <c r="P122" s="25">
        <v>700</v>
      </c>
      <c r="Q122" s="26">
        <v>8</v>
      </c>
      <c r="R122" s="25">
        <v>2300</v>
      </c>
      <c r="S122" s="25">
        <v>700</v>
      </c>
      <c r="T122" s="35">
        <v>8</v>
      </c>
      <c r="U122" s="24">
        <v>20</v>
      </c>
      <c r="V122" s="24"/>
      <c r="W122" s="24"/>
      <c r="X122" s="30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34"/>
      <c r="AK122" s="34"/>
      <c r="AL122" s="36"/>
      <c r="AM122" s="34"/>
      <c r="AN122" s="38"/>
      <c r="AO122" s="38">
        <v>8</v>
      </c>
      <c r="AP122" s="39"/>
      <c r="AQ122" s="1"/>
    </row>
    <row r="123" spans="1:43" ht="25.5">
      <c r="A123" s="55">
        <f t="shared" si="8"/>
        <v>125.11700000000054</v>
      </c>
      <c r="B123" s="132" t="s">
        <v>192</v>
      </c>
      <c r="C123" s="78" t="s">
        <v>193</v>
      </c>
      <c r="D123" s="48" t="s">
        <v>133</v>
      </c>
      <c r="E123" s="48" t="s">
        <v>143</v>
      </c>
      <c r="F123" s="49" t="s">
        <v>39</v>
      </c>
      <c r="G123" s="49" t="s">
        <v>56</v>
      </c>
      <c r="H123" s="51">
        <v>43983</v>
      </c>
      <c r="I123" s="51">
        <v>44012</v>
      </c>
      <c r="J123" s="23" t="str">
        <f t="shared" si="9"/>
        <v>01.06.20 - 30.06.20 (1 months)</v>
      </c>
      <c r="K123" s="29" t="s">
        <v>30</v>
      </c>
      <c r="L123" s="25">
        <v>700</v>
      </c>
      <c r="M123" s="25">
        <v>1500</v>
      </c>
      <c r="N123" s="26">
        <v>8</v>
      </c>
      <c r="O123" s="25">
        <v>700</v>
      </c>
      <c r="P123" s="25">
        <v>1500</v>
      </c>
      <c r="Q123" s="26">
        <v>8</v>
      </c>
      <c r="R123" s="25">
        <v>700</v>
      </c>
      <c r="S123" s="25">
        <v>1500</v>
      </c>
      <c r="T123" s="26">
        <v>8</v>
      </c>
      <c r="U123" s="24">
        <v>22</v>
      </c>
      <c r="V123" s="24"/>
      <c r="W123" s="33"/>
      <c r="X123" s="30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34"/>
      <c r="AK123" s="34"/>
      <c r="AL123" s="31"/>
      <c r="AM123" s="34"/>
      <c r="AN123" s="24"/>
      <c r="AO123" s="24">
        <v>8</v>
      </c>
      <c r="AP123" s="34"/>
      <c r="AQ123" s="1"/>
    </row>
    <row r="124" spans="1:43" ht="25.5">
      <c r="A124" s="55">
        <f t="shared" si="8"/>
        <v>125.11800000000055</v>
      </c>
      <c r="B124" s="132" t="s">
        <v>192</v>
      </c>
      <c r="C124" s="78" t="s">
        <v>193</v>
      </c>
      <c r="D124" s="48" t="s">
        <v>133</v>
      </c>
      <c r="E124" s="48" t="s">
        <v>143</v>
      </c>
      <c r="F124" s="49" t="s">
        <v>39</v>
      </c>
      <c r="G124" s="49" t="s">
        <v>56</v>
      </c>
      <c r="H124" s="51">
        <v>43983</v>
      </c>
      <c r="I124" s="51">
        <v>44012</v>
      </c>
      <c r="J124" s="23" t="str">
        <f t="shared" si="9"/>
        <v>01.06.20 - 30.06.20 (1 months)</v>
      </c>
      <c r="K124" s="29" t="s">
        <v>30</v>
      </c>
      <c r="L124" s="25">
        <v>1500</v>
      </c>
      <c r="M124" s="25">
        <v>2300</v>
      </c>
      <c r="N124" s="26">
        <v>8</v>
      </c>
      <c r="O124" s="25">
        <v>1500</v>
      </c>
      <c r="P124" s="25">
        <v>2300</v>
      </c>
      <c r="Q124" s="26">
        <v>8</v>
      </c>
      <c r="R124" s="25">
        <v>1500</v>
      </c>
      <c r="S124" s="25">
        <v>2300</v>
      </c>
      <c r="T124" s="35">
        <v>8</v>
      </c>
      <c r="U124" s="24">
        <v>20</v>
      </c>
      <c r="V124" s="24"/>
      <c r="W124" s="33"/>
      <c r="X124" s="30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34"/>
      <c r="AK124" s="34"/>
      <c r="AL124" s="36"/>
      <c r="AM124" s="34"/>
      <c r="AN124" s="38"/>
      <c r="AO124" s="38">
        <v>8</v>
      </c>
      <c r="AP124" s="39"/>
      <c r="AQ124" s="1"/>
    </row>
    <row r="125" spans="1:43" ht="25.5">
      <c r="A125" s="55">
        <f t="shared" si="8"/>
        <v>125.11900000000055</v>
      </c>
      <c r="B125" s="54" t="s">
        <v>191</v>
      </c>
      <c r="C125" s="136">
        <v>1.2</v>
      </c>
      <c r="D125" s="49" t="s">
        <v>145</v>
      </c>
      <c r="E125" s="49" t="s">
        <v>146</v>
      </c>
      <c r="F125" s="49" t="s">
        <v>39</v>
      </c>
      <c r="G125" s="49" t="s">
        <v>46</v>
      </c>
      <c r="H125" s="51">
        <v>43982</v>
      </c>
      <c r="I125" s="51">
        <v>44012</v>
      </c>
      <c r="J125" s="23" t="str">
        <f t="shared" si="9"/>
        <v>31.05.20 - 30.06.20 (1 months)</v>
      </c>
      <c r="K125" s="29" t="s">
        <v>30</v>
      </c>
      <c r="L125" s="25">
        <v>2300</v>
      </c>
      <c r="M125" s="25">
        <v>700</v>
      </c>
      <c r="N125" s="26">
        <v>8</v>
      </c>
      <c r="O125" s="25">
        <v>2300</v>
      </c>
      <c r="P125" s="25">
        <v>700</v>
      </c>
      <c r="Q125" s="26">
        <v>8</v>
      </c>
      <c r="R125" s="25">
        <v>2300</v>
      </c>
      <c r="S125" s="25">
        <v>700</v>
      </c>
      <c r="T125" s="35">
        <v>8</v>
      </c>
      <c r="U125" s="24">
        <v>27.6</v>
      </c>
      <c r="V125" s="24"/>
      <c r="W125" s="33"/>
      <c r="X125" s="30"/>
      <c r="Y125" s="24"/>
      <c r="Z125" s="24"/>
      <c r="AA125" s="24"/>
      <c r="AB125" s="24"/>
      <c r="AC125" s="24">
        <v>1.6</v>
      </c>
      <c r="AD125" s="24">
        <v>4</v>
      </c>
      <c r="AE125" s="24">
        <v>4</v>
      </c>
      <c r="AF125" s="24">
        <v>1.6</v>
      </c>
      <c r="AG125" s="24">
        <v>4</v>
      </c>
      <c r="AH125" s="24">
        <v>1.6</v>
      </c>
      <c r="AI125" s="24">
        <v>4</v>
      </c>
      <c r="AJ125" s="34"/>
      <c r="AK125" s="34"/>
      <c r="AL125" s="36" t="s">
        <v>81</v>
      </c>
      <c r="AM125" s="34"/>
      <c r="AN125" s="38"/>
      <c r="AO125" s="38"/>
      <c r="AP125" s="39"/>
      <c r="AQ125" s="1" t="s">
        <v>186</v>
      </c>
    </row>
    <row r="126" spans="1:43" ht="25.5">
      <c r="A126" s="55">
        <f t="shared" si="8"/>
        <v>125.12000000000056</v>
      </c>
      <c r="B126" s="132" t="s">
        <v>192</v>
      </c>
      <c r="C126" s="78" t="s">
        <v>193</v>
      </c>
      <c r="D126" s="49" t="s">
        <v>145</v>
      </c>
      <c r="E126" s="49" t="s">
        <v>146</v>
      </c>
      <c r="F126" s="49" t="s">
        <v>39</v>
      </c>
      <c r="G126" s="49" t="s">
        <v>46</v>
      </c>
      <c r="H126" s="51">
        <v>43983</v>
      </c>
      <c r="I126" s="51">
        <v>44012</v>
      </c>
      <c r="J126" s="23" t="str">
        <f t="shared" si="9"/>
        <v>01.06.20 - 30.06.20 (1 months)</v>
      </c>
      <c r="K126" s="29" t="s">
        <v>30</v>
      </c>
      <c r="L126" s="25">
        <v>700</v>
      </c>
      <c r="M126" s="25">
        <v>2300</v>
      </c>
      <c r="N126" s="26">
        <v>16</v>
      </c>
      <c r="O126" s="25">
        <v>700</v>
      </c>
      <c r="P126" s="25">
        <v>2300</v>
      </c>
      <c r="Q126" s="26">
        <v>16</v>
      </c>
      <c r="R126" s="25">
        <v>700</v>
      </c>
      <c r="S126" s="25">
        <v>2300</v>
      </c>
      <c r="T126" s="35">
        <v>16</v>
      </c>
      <c r="U126" s="24">
        <v>30</v>
      </c>
      <c r="V126" s="24"/>
      <c r="W126" s="33"/>
      <c r="X126" s="30"/>
      <c r="Y126" s="24"/>
      <c r="Z126" s="24"/>
      <c r="AA126" s="24"/>
      <c r="AB126" s="24"/>
      <c r="AC126" s="24">
        <v>1.6</v>
      </c>
      <c r="AD126" s="24">
        <v>4</v>
      </c>
      <c r="AE126" s="24">
        <v>4</v>
      </c>
      <c r="AF126" s="24">
        <v>1.6</v>
      </c>
      <c r="AG126" s="24">
        <v>4</v>
      </c>
      <c r="AH126" s="24">
        <v>1.6</v>
      </c>
      <c r="AI126" s="24">
        <v>4</v>
      </c>
      <c r="AJ126" s="34"/>
      <c r="AK126" s="34"/>
      <c r="AL126" s="36" t="s">
        <v>82</v>
      </c>
      <c r="AM126" s="34"/>
      <c r="AN126" s="38"/>
      <c r="AO126" s="38"/>
      <c r="AP126" s="39"/>
      <c r="AQ126" s="1" t="s">
        <v>186</v>
      </c>
    </row>
    <row r="127" spans="1:43" ht="30">
      <c r="A127" s="55">
        <f t="shared" si="8"/>
        <v>125.12100000000056</v>
      </c>
      <c r="B127" s="54" t="s">
        <v>191</v>
      </c>
      <c r="C127" s="136">
        <v>1.2</v>
      </c>
      <c r="D127" s="49" t="s">
        <v>145</v>
      </c>
      <c r="E127" s="49" t="s">
        <v>146</v>
      </c>
      <c r="F127" s="49" t="s">
        <v>39</v>
      </c>
      <c r="G127" s="49" t="s">
        <v>46</v>
      </c>
      <c r="H127" s="51">
        <v>43982</v>
      </c>
      <c r="I127" s="51">
        <v>44012</v>
      </c>
      <c r="J127" s="23" t="str">
        <f t="shared" si="9"/>
        <v>31.05.20 - 30.06.20 (1 months)</v>
      </c>
      <c r="K127" s="29" t="s">
        <v>30</v>
      </c>
      <c r="L127" s="25">
        <v>2300</v>
      </c>
      <c r="M127" s="25">
        <v>2300</v>
      </c>
      <c r="N127" s="26">
        <v>24</v>
      </c>
      <c r="O127" s="25">
        <v>2300</v>
      </c>
      <c r="P127" s="25">
        <v>2300</v>
      </c>
      <c r="Q127" s="26">
        <v>24</v>
      </c>
      <c r="R127" s="25">
        <v>2300</v>
      </c>
      <c r="S127" s="25">
        <v>2300</v>
      </c>
      <c r="T127" s="35">
        <v>24</v>
      </c>
      <c r="U127" s="38">
        <v>27</v>
      </c>
      <c r="V127" s="38"/>
      <c r="W127" s="38"/>
      <c r="X127" s="37"/>
      <c r="Y127" s="38"/>
      <c r="Z127" s="38"/>
      <c r="AA127" s="38"/>
      <c r="AB127" s="38"/>
      <c r="AC127" s="38">
        <v>1.6</v>
      </c>
      <c r="AD127" s="38">
        <v>4</v>
      </c>
      <c r="AE127" s="38">
        <v>4</v>
      </c>
      <c r="AF127" s="38">
        <v>1.6</v>
      </c>
      <c r="AG127" s="38">
        <v>4</v>
      </c>
      <c r="AH127" s="38">
        <v>1.6</v>
      </c>
      <c r="AI127" s="38">
        <v>4</v>
      </c>
      <c r="AJ127" s="39"/>
      <c r="AK127" s="39"/>
      <c r="AL127" s="36"/>
      <c r="AM127" s="34" t="s">
        <v>147</v>
      </c>
      <c r="AN127" s="38"/>
      <c r="AO127" s="38"/>
      <c r="AP127" s="39"/>
      <c r="AQ127" s="1" t="s">
        <v>186</v>
      </c>
    </row>
    <row r="128" spans="1:43" ht="25.5">
      <c r="A128" s="55">
        <f t="shared" si="8"/>
        <v>125.12200000000057</v>
      </c>
      <c r="B128" s="132" t="s">
        <v>192</v>
      </c>
      <c r="C128" s="78" t="s">
        <v>193</v>
      </c>
      <c r="D128" s="49" t="s">
        <v>148</v>
      </c>
      <c r="E128" s="49" t="s">
        <v>149</v>
      </c>
      <c r="F128" s="49" t="s">
        <v>39</v>
      </c>
      <c r="G128" s="49" t="s">
        <v>53</v>
      </c>
      <c r="H128" s="51">
        <v>43982</v>
      </c>
      <c r="I128" s="51">
        <v>44012</v>
      </c>
      <c r="J128" s="23" t="str">
        <f t="shared" si="9"/>
        <v>31.05.20 - 30.06.20 (1 months)</v>
      </c>
      <c r="K128" s="29" t="s">
        <v>30</v>
      </c>
      <c r="L128" s="25">
        <v>2300</v>
      </c>
      <c r="M128" s="25">
        <v>700</v>
      </c>
      <c r="N128" s="26">
        <v>8</v>
      </c>
      <c r="O128" s="25">
        <v>2300</v>
      </c>
      <c r="P128" s="25">
        <v>700</v>
      </c>
      <c r="Q128" s="26">
        <v>8</v>
      </c>
      <c r="R128" s="25">
        <v>2300</v>
      </c>
      <c r="S128" s="25">
        <v>700</v>
      </c>
      <c r="T128" s="35">
        <v>8</v>
      </c>
      <c r="U128" s="24">
        <v>10</v>
      </c>
      <c r="V128" s="38"/>
      <c r="W128" s="38"/>
      <c r="X128" s="37"/>
      <c r="Y128" s="38"/>
      <c r="Z128" s="38"/>
      <c r="AA128" s="38"/>
      <c r="AB128" s="38"/>
      <c r="AC128" s="24">
        <v>0.8</v>
      </c>
      <c r="AD128" s="24">
        <v>2</v>
      </c>
      <c r="AE128" s="24">
        <v>2</v>
      </c>
      <c r="AF128" s="24">
        <v>0.8</v>
      </c>
      <c r="AG128" s="24">
        <v>2</v>
      </c>
      <c r="AH128" s="24">
        <v>0.8</v>
      </c>
      <c r="AI128" s="24">
        <v>2</v>
      </c>
      <c r="AJ128" s="34"/>
      <c r="AK128" s="34"/>
      <c r="AL128" s="36" t="s">
        <v>81</v>
      </c>
      <c r="AM128" s="34"/>
      <c r="AN128" s="38"/>
      <c r="AO128" s="38"/>
      <c r="AP128" s="39"/>
      <c r="AQ128" s="1"/>
    </row>
    <row r="129" spans="1:43" ht="25.5">
      <c r="A129" s="55">
        <f t="shared" si="8"/>
        <v>125.12300000000057</v>
      </c>
      <c r="B129" s="132" t="s">
        <v>192</v>
      </c>
      <c r="C129" s="78" t="s">
        <v>193</v>
      </c>
      <c r="D129" s="48" t="s">
        <v>148</v>
      </c>
      <c r="E129" s="48" t="s">
        <v>149</v>
      </c>
      <c r="F129" s="49" t="s">
        <v>39</v>
      </c>
      <c r="G129" s="49" t="s">
        <v>53</v>
      </c>
      <c r="H129" s="51">
        <v>43983</v>
      </c>
      <c r="I129" s="51">
        <v>44012</v>
      </c>
      <c r="J129" s="23" t="str">
        <f t="shared" si="9"/>
        <v>01.06.20 - 30.06.20 (1 months)</v>
      </c>
      <c r="K129" s="29" t="s">
        <v>30</v>
      </c>
      <c r="L129" s="25">
        <v>700</v>
      </c>
      <c r="M129" s="25">
        <v>1500</v>
      </c>
      <c r="N129" s="26">
        <v>8</v>
      </c>
      <c r="O129" s="25">
        <v>700</v>
      </c>
      <c r="P129" s="25">
        <v>2300</v>
      </c>
      <c r="Q129" s="26">
        <v>16</v>
      </c>
      <c r="R129" s="25">
        <v>700</v>
      </c>
      <c r="S129" s="25">
        <v>2300</v>
      </c>
      <c r="T129" s="26">
        <v>16</v>
      </c>
      <c r="U129" s="24">
        <v>14.5</v>
      </c>
      <c r="V129" s="24"/>
      <c r="W129" s="33"/>
      <c r="X129" s="30"/>
      <c r="Y129" s="24"/>
      <c r="Z129" s="24"/>
      <c r="AA129" s="24"/>
      <c r="AB129" s="24"/>
      <c r="AC129" s="24">
        <v>1.2000000000000002</v>
      </c>
      <c r="AD129" s="24">
        <v>3</v>
      </c>
      <c r="AE129" s="24">
        <v>3</v>
      </c>
      <c r="AF129" s="24">
        <v>1.2</v>
      </c>
      <c r="AG129" s="24">
        <v>3</v>
      </c>
      <c r="AH129" s="24">
        <v>0.8</v>
      </c>
      <c r="AI129" s="24">
        <v>2</v>
      </c>
      <c r="AJ129" s="34"/>
      <c r="AK129" s="34"/>
      <c r="AL129" s="31" t="s">
        <v>82</v>
      </c>
      <c r="AM129" s="34" t="s">
        <v>61</v>
      </c>
      <c r="AN129" s="24"/>
      <c r="AO129" s="24"/>
      <c r="AP129" s="34"/>
      <c r="AQ129" s="1"/>
    </row>
    <row r="130" spans="1:43" ht="25.5">
      <c r="A130" s="55">
        <f t="shared" si="8"/>
        <v>125.12400000000058</v>
      </c>
      <c r="B130" s="132" t="s">
        <v>192</v>
      </c>
      <c r="C130" s="78" t="s">
        <v>193</v>
      </c>
      <c r="D130" s="48" t="s">
        <v>148</v>
      </c>
      <c r="E130" s="48" t="s">
        <v>149</v>
      </c>
      <c r="F130" s="49" t="s">
        <v>39</v>
      </c>
      <c r="G130" s="49" t="s">
        <v>53</v>
      </c>
      <c r="H130" s="51">
        <v>43983</v>
      </c>
      <c r="I130" s="51">
        <v>44012</v>
      </c>
      <c r="J130" s="23" t="str">
        <f t="shared" si="9"/>
        <v>01.06.20 - 30.06.20 (1 months)</v>
      </c>
      <c r="K130" s="29" t="s">
        <v>30</v>
      </c>
      <c r="L130" s="25">
        <v>1500</v>
      </c>
      <c r="M130" s="25">
        <v>1900</v>
      </c>
      <c r="N130" s="26">
        <v>4</v>
      </c>
      <c r="O130" s="25"/>
      <c r="P130" s="25"/>
      <c r="Q130" s="26" t="s">
        <v>113</v>
      </c>
      <c r="R130" s="25"/>
      <c r="S130" s="25"/>
      <c r="T130" s="35" t="s">
        <v>113</v>
      </c>
      <c r="U130" s="24">
        <v>10</v>
      </c>
      <c r="V130" s="24"/>
      <c r="W130" s="33"/>
      <c r="X130" s="30"/>
      <c r="Y130" s="24"/>
      <c r="Z130" s="24"/>
      <c r="AA130" s="24"/>
      <c r="AB130" s="24"/>
      <c r="AC130" s="24">
        <v>0.4</v>
      </c>
      <c r="AD130" s="24">
        <v>1</v>
      </c>
      <c r="AE130" s="24">
        <v>1</v>
      </c>
      <c r="AF130" s="24">
        <v>0.4</v>
      </c>
      <c r="AG130" s="24">
        <v>1</v>
      </c>
      <c r="AH130" s="24">
        <v>0.4</v>
      </c>
      <c r="AI130" s="24">
        <v>1</v>
      </c>
      <c r="AJ130" s="34"/>
      <c r="AK130" s="34"/>
      <c r="AL130" s="36" t="s">
        <v>83</v>
      </c>
      <c r="AM130" s="34"/>
      <c r="AN130" s="38"/>
      <c r="AO130" s="38"/>
      <c r="AP130" s="39"/>
      <c r="AQ130" s="1"/>
    </row>
    <row r="131" spans="1:43" ht="25.5">
      <c r="A131" s="55">
        <f t="shared" si="8"/>
        <v>125.12500000000058</v>
      </c>
      <c r="B131" s="132" t="s">
        <v>192</v>
      </c>
      <c r="C131" s="78" t="s">
        <v>193</v>
      </c>
      <c r="D131" s="48" t="s">
        <v>148</v>
      </c>
      <c r="E131" s="48" t="s">
        <v>149</v>
      </c>
      <c r="F131" s="49" t="s">
        <v>39</v>
      </c>
      <c r="G131" s="49" t="s">
        <v>53</v>
      </c>
      <c r="H131" s="51">
        <v>43983</v>
      </c>
      <c r="I131" s="51">
        <v>44012</v>
      </c>
      <c r="J131" s="23" t="str">
        <f t="shared" si="9"/>
        <v>01.06.20 - 30.06.20 (1 months)</v>
      </c>
      <c r="K131" s="29" t="s">
        <v>30</v>
      </c>
      <c r="L131" s="25">
        <v>1900</v>
      </c>
      <c r="M131" s="25">
        <v>2300</v>
      </c>
      <c r="N131" s="26">
        <v>4</v>
      </c>
      <c r="O131" s="25"/>
      <c r="P131" s="25"/>
      <c r="Q131" s="26" t="s">
        <v>113</v>
      </c>
      <c r="R131" s="25"/>
      <c r="S131" s="25"/>
      <c r="T131" s="35" t="s">
        <v>113</v>
      </c>
      <c r="U131" s="24">
        <v>11.6</v>
      </c>
      <c r="V131" s="24"/>
      <c r="W131" s="33"/>
      <c r="X131" s="30"/>
      <c r="Y131" s="24"/>
      <c r="Z131" s="24"/>
      <c r="AA131" s="24"/>
      <c r="AB131" s="24"/>
      <c r="AC131" s="24">
        <v>0.8</v>
      </c>
      <c r="AD131" s="24">
        <v>2</v>
      </c>
      <c r="AE131" s="24">
        <v>2</v>
      </c>
      <c r="AF131" s="24">
        <v>0.8</v>
      </c>
      <c r="AG131" s="24">
        <v>2</v>
      </c>
      <c r="AH131" s="24">
        <v>0.8</v>
      </c>
      <c r="AI131" s="24">
        <v>2</v>
      </c>
      <c r="AJ131" s="34"/>
      <c r="AK131" s="34"/>
      <c r="AL131" s="36" t="s">
        <v>82</v>
      </c>
      <c r="AM131" s="34"/>
      <c r="AN131" s="38"/>
      <c r="AO131" s="38"/>
      <c r="AP131" s="39"/>
      <c r="AQ131" s="1"/>
    </row>
    <row r="132" spans="1:43" ht="25.5">
      <c r="A132" s="55">
        <f t="shared" si="8"/>
        <v>125.12600000000059</v>
      </c>
      <c r="B132" s="132" t="s">
        <v>192</v>
      </c>
      <c r="C132" s="78" t="s">
        <v>193</v>
      </c>
      <c r="D132" s="47" t="s">
        <v>148</v>
      </c>
      <c r="E132" s="48" t="s">
        <v>150</v>
      </c>
      <c r="F132" s="46" t="s">
        <v>39</v>
      </c>
      <c r="G132" s="49" t="s">
        <v>55</v>
      </c>
      <c r="H132" s="51">
        <v>43982</v>
      </c>
      <c r="I132" s="51">
        <v>44012</v>
      </c>
      <c r="J132" s="23" t="str">
        <f t="shared" ref="J132:J186" si="10">IFERROR(TEXT(H132,"DD.MM.YY")&amp;" - "&amp;TEXT(I132,"DD.MM.YY")&amp;" ("&amp;DATEDIF(H132,I132+1,"m")&amp;" months)","Tender End Date is Before Start Date")</f>
        <v>31.05.20 - 30.06.20 (1 months)</v>
      </c>
      <c r="K132" s="29" t="s">
        <v>30</v>
      </c>
      <c r="L132" s="25">
        <v>2300</v>
      </c>
      <c r="M132" s="25">
        <v>700</v>
      </c>
      <c r="N132" s="26">
        <v>8</v>
      </c>
      <c r="O132" s="25">
        <v>2300</v>
      </c>
      <c r="P132" s="25">
        <v>700</v>
      </c>
      <c r="Q132" s="26">
        <v>8</v>
      </c>
      <c r="R132" s="25">
        <v>2300</v>
      </c>
      <c r="S132" s="25">
        <v>700</v>
      </c>
      <c r="T132" s="35">
        <v>8</v>
      </c>
      <c r="U132" s="24">
        <v>16.200000000000003</v>
      </c>
      <c r="V132" s="24"/>
      <c r="W132" s="33"/>
      <c r="X132" s="30"/>
      <c r="Y132" s="24"/>
      <c r="Z132" s="24"/>
      <c r="AA132" s="24"/>
      <c r="AB132" s="24"/>
      <c r="AC132" s="24">
        <v>1.2</v>
      </c>
      <c r="AD132" s="24">
        <v>3</v>
      </c>
      <c r="AE132" s="24">
        <v>3</v>
      </c>
      <c r="AF132" s="24">
        <v>1.2</v>
      </c>
      <c r="AG132" s="24">
        <v>3</v>
      </c>
      <c r="AH132" s="24">
        <v>1.2</v>
      </c>
      <c r="AI132" s="24">
        <v>3</v>
      </c>
      <c r="AJ132" s="34"/>
      <c r="AK132" s="34"/>
      <c r="AL132" s="36" t="s">
        <v>84</v>
      </c>
      <c r="AM132" s="34"/>
      <c r="AN132" s="38"/>
      <c r="AO132" s="38"/>
      <c r="AP132" s="39"/>
      <c r="AQ132" s="1"/>
    </row>
    <row r="133" spans="1:43" ht="25.5">
      <c r="A133" s="55">
        <f t="shared" si="8"/>
        <v>125.12700000000059</v>
      </c>
      <c r="B133" s="132" t="s">
        <v>192</v>
      </c>
      <c r="C133" s="78" t="s">
        <v>193</v>
      </c>
      <c r="D133" s="47" t="s">
        <v>148</v>
      </c>
      <c r="E133" s="48" t="s">
        <v>150</v>
      </c>
      <c r="F133" s="46" t="s">
        <v>39</v>
      </c>
      <c r="G133" s="49" t="s">
        <v>55</v>
      </c>
      <c r="H133" s="51">
        <v>43983</v>
      </c>
      <c r="I133" s="51">
        <v>44012</v>
      </c>
      <c r="J133" s="23" t="str">
        <f t="shared" si="10"/>
        <v>01.06.20 - 30.06.20 (1 months)</v>
      </c>
      <c r="K133" s="29" t="s">
        <v>30</v>
      </c>
      <c r="L133" s="25">
        <v>700</v>
      </c>
      <c r="M133" s="25">
        <v>2300</v>
      </c>
      <c r="N133" s="26">
        <v>16</v>
      </c>
      <c r="O133" s="25">
        <v>700</v>
      </c>
      <c r="P133" s="25">
        <v>2300</v>
      </c>
      <c r="Q133" s="26">
        <v>16</v>
      </c>
      <c r="R133" s="25">
        <v>700</v>
      </c>
      <c r="S133" s="25">
        <v>2300</v>
      </c>
      <c r="T133" s="35">
        <v>16</v>
      </c>
      <c r="U133" s="38">
        <v>6</v>
      </c>
      <c r="V133" s="24"/>
      <c r="W133" s="38"/>
      <c r="X133" s="37"/>
      <c r="Y133" s="38"/>
      <c r="Z133" s="38"/>
      <c r="AA133" s="38"/>
      <c r="AB133" s="38"/>
      <c r="AC133" s="38">
        <v>0.4</v>
      </c>
      <c r="AD133" s="38">
        <v>1</v>
      </c>
      <c r="AE133" s="38">
        <v>1</v>
      </c>
      <c r="AF133" s="38">
        <v>0.4</v>
      </c>
      <c r="AG133" s="38">
        <v>1</v>
      </c>
      <c r="AH133" s="38">
        <v>0.4</v>
      </c>
      <c r="AI133" s="38">
        <v>1</v>
      </c>
      <c r="AJ133" s="39" t="s">
        <v>58</v>
      </c>
      <c r="AK133" s="39">
        <v>108.217</v>
      </c>
      <c r="AL133" s="36" t="s">
        <v>85</v>
      </c>
      <c r="AM133" s="34"/>
      <c r="AN133" s="38"/>
      <c r="AO133" s="38"/>
      <c r="AP133" s="39"/>
      <c r="AQ133" s="1" t="s">
        <v>185</v>
      </c>
    </row>
    <row r="134" spans="1:43" ht="25.5">
      <c r="A134" s="55">
        <f t="shared" si="8"/>
        <v>125.1280000000006</v>
      </c>
      <c r="B134" s="54" t="s">
        <v>191</v>
      </c>
      <c r="C134" s="136">
        <v>1.2</v>
      </c>
      <c r="D134" s="46" t="s">
        <v>151</v>
      </c>
      <c r="E134" s="49" t="s">
        <v>152</v>
      </c>
      <c r="F134" s="46" t="s">
        <v>39</v>
      </c>
      <c r="G134" s="49" t="s">
        <v>47</v>
      </c>
      <c r="H134" s="51">
        <v>43982</v>
      </c>
      <c r="I134" s="51">
        <v>44012</v>
      </c>
      <c r="J134" s="23" t="str">
        <f t="shared" si="10"/>
        <v>31.05.20 - 30.06.20 (1 months)</v>
      </c>
      <c r="K134" s="29" t="s">
        <v>30</v>
      </c>
      <c r="L134" s="25">
        <v>2300</v>
      </c>
      <c r="M134" s="25">
        <v>700</v>
      </c>
      <c r="N134" s="26">
        <v>8</v>
      </c>
      <c r="O134" s="25">
        <v>2300</v>
      </c>
      <c r="P134" s="25">
        <v>700</v>
      </c>
      <c r="Q134" s="26">
        <v>8</v>
      </c>
      <c r="R134" s="25">
        <v>2300</v>
      </c>
      <c r="S134" s="25">
        <v>700</v>
      </c>
      <c r="T134" s="35">
        <v>8</v>
      </c>
      <c r="U134" s="24">
        <v>31.99</v>
      </c>
      <c r="V134" s="24"/>
      <c r="W134" s="38"/>
      <c r="X134" s="37"/>
      <c r="Y134" s="38"/>
      <c r="Z134" s="38"/>
      <c r="AA134" s="38"/>
      <c r="AB134" s="38"/>
      <c r="AC134" s="24">
        <v>1.6</v>
      </c>
      <c r="AD134" s="24">
        <v>4</v>
      </c>
      <c r="AE134" s="24">
        <v>4</v>
      </c>
      <c r="AF134" s="24">
        <v>1.6</v>
      </c>
      <c r="AG134" s="24">
        <v>4</v>
      </c>
      <c r="AH134" s="24">
        <v>1.6</v>
      </c>
      <c r="AI134" s="24">
        <v>4</v>
      </c>
      <c r="AJ134" s="34"/>
      <c r="AK134" s="34"/>
      <c r="AL134" s="36"/>
      <c r="AM134" s="34"/>
      <c r="AN134" s="38"/>
      <c r="AO134" s="38"/>
      <c r="AP134" s="39"/>
      <c r="AQ134" s="1"/>
    </row>
    <row r="135" spans="1:43" ht="25.5">
      <c r="A135" s="55">
        <f t="shared" si="8"/>
        <v>125.1290000000006</v>
      </c>
      <c r="B135" s="54" t="s">
        <v>191</v>
      </c>
      <c r="C135" s="136">
        <v>1.2</v>
      </c>
      <c r="D135" s="46" t="s">
        <v>151</v>
      </c>
      <c r="E135" s="48" t="s">
        <v>153</v>
      </c>
      <c r="F135" s="46" t="s">
        <v>39</v>
      </c>
      <c r="G135" s="49" t="s">
        <v>47</v>
      </c>
      <c r="H135" s="51">
        <v>43982</v>
      </c>
      <c r="I135" s="51">
        <v>44012</v>
      </c>
      <c r="J135" s="23" t="str">
        <f t="shared" si="10"/>
        <v>31.05.20 - 30.06.20 (1 months)</v>
      </c>
      <c r="K135" s="29" t="s">
        <v>30</v>
      </c>
      <c r="L135" s="25">
        <v>2300</v>
      </c>
      <c r="M135" s="25">
        <v>700</v>
      </c>
      <c r="N135" s="26">
        <v>8</v>
      </c>
      <c r="O135" s="25">
        <v>2300</v>
      </c>
      <c r="P135" s="25">
        <v>700</v>
      </c>
      <c r="Q135" s="26">
        <v>8</v>
      </c>
      <c r="R135" s="25">
        <v>2300</v>
      </c>
      <c r="S135" s="25">
        <v>700</v>
      </c>
      <c r="T135" s="35">
        <v>8</v>
      </c>
      <c r="U135" s="24">
        <v>23.99</v>
      </c>
      <c r="V135" s="24"/>
      <c r="W135" s="24"/>
      <c r="X135" s="30"/>
      <c r="Y135" s="24"/>
      <c r="Z135" s="24"/>
      <c r="AA135" s="24"/>
      <c r="AB135" s="24"/>
      <c r="AC135" s="38">
        <v>1.2</v>
      </c>
      <c r="AD135" s="38">
        <v>3</v>
      </c>
      <c r="AE135" s="38">
        <v>3</v>
      </c>
      <c r="AF135" s="38">
        <v>1.2</v>
      </c>
      <c r="AG135" s="38">
        <v>3</v>
      </c>
      <c r="AH135" s="24">
        <v>1.2</v>
      </c>
      <c r="AI135" s="24">
        <v>3</v>
      </c>
      <c r="AJ135" s="34"/>
      <c r="AK135" s="34"/>
      <c r="AL135" s="36"/>
      <c r="AM135" s="34" t="s">
        <v>61</v>
      </c>
      <c r="AN135" s="38"/>
      <c r="AO135" s="38"/>
      <c r="AP135" s="39"/>
      <c r="AQ135" s="1"/>
    </row>
    <row r="136" spans="1:43" ht="25.5">
      <c r="A136" s="55">
        <f t="shared" si="8"/>
        <v>125.13000000000061</v>
      </c>
      <c r="B136" s="132" t="s">
        <v>192</v>
      </c>
      <c r="C136" s="78" t="s">
        <v>193</v>
      </c>
      <c r="D136" s="49" t="s">
        <v>151</v>
      </c>
      <c r="E136" s="48" t="s">
        <v>154</v>
      </c>
      <c r="F136" s="49" t="s">
        <v>39</v>
      </c>
      <c r="G136" s="49" t="s">
        <v>56</v>
      </c>
      <c r="H136" s="51">
        <v>43983</v>
      </c>
      <c r="I136" s="51">
        <v>44012</v>
      </c>
      <c r="J136" s="23" t="str">
        <f t="shared" si="10"/>
        <v>01.06.20 - 30.06.20 (1 months)</v>
      </c>
      <c r="K136" s="29" t="s">
        <v>30</v>
      </c>
      <c r="L136" s="25">
        <v>700</v>
      </c>
      <c r="M136" s="25">
        <v>1500</v>
      </c>
      <c r="N136" s="26">
        <v>8</v>
      </c>
      <c r="O136" s="25">
        <v>700</v>
      </c>
      <c r="P136" s="25">
        <v>1500</v>
      </c>
      <c r="Q136" s="26">
        <v>8</v>
      </c>
      <c r="R136" s="25">
        <v>700</v>
      </c>
      <c r="S136" s="25">
        <v>1500</v>
      </c>
      <c r="T136" s="35">
        <v>8</v>
      </c>
      <c r="U136" s="24">
        <v>34.99</v>
      </c>
      <c r="V136" s="24"/>
      <c r="W136" s="24"/>
      <c r="X136" s="30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34"/>
      <c r="AK136" s="34"/>
      <c r="AL136" s="36"/>
      <c r="AM136" s="34"/>
      <c r="AN136" s="38"/>
      <c r="AO136" s="38">
        <v>20</v>
      </c>
      <c r="AP136" s="39"/>
      <c r="AQ136" s="1"/>
    </row>
    <row r="137" spans="1:43" ht="25.5">
      <c r="A137" s="55">
        <f t="shared" si="8"/>
        <v>125.13100000000061</v>
      </c>
      <c r="B137" s="132" t="s">
        <v>192</v>
      </c>
      <c r="C137" s="78" t="s">
        <v>193</v>
      </c>
      <c r="D137" s="49" t="s">
        <v>151</v>
      </c>
      <c r="E137" s="48" t="s">
        <v>154</v>
      </c>
      <c r="F137" s="49" t="s">
        <v>39</v>
      </c>
      <c r="G137" s="49" t="s">
        <v>56</v>
      </c>
      <c r="H137" s="51">
        <v>43983</v>
      </c>
      <c r="I137" s="51">
        <v>44012</v>
      </c>
      <c r="J137" s="23" t="str">
        <f t="shared" si="10"/>
        <v>01.06.20 - 30.06.20 (1 months)</v>
      </c>
      <c r="K137" s="29" t="s">
        <v>30</v>
      </c>
      <c r="L137" s="25">
        <v>1500</v>
      </c>
      <c r="M137" s="25">
        <v>2300</v>
      </c>
      <c r="N137" s="26">
        <v>8</v>
      </c>
      <c r="O137" s="25">
        <v>1500</v>
      </c>
      <c r="P137" s="25">
        <v>2300</v>
      </c>
      <c r="Q137" s="26">
        <v>8</v>
      </c>
      <c r="R137" s="25">
        <v>1500</v>
      </c>
      <c r="S137" s="25">
        <v>2300</v>
      </c>
      <c r="T137" s="35">
        <v>8</v>
      </c>
      <c r="U137" s="24">
        <v>31.99</v>
      </c>
      <c r="V137" s="24"/>
      <c r="W137" s="24"/>
      <c r="X137" s="30"/>
      <c r="Y137" s="24"/>
      <c r="Z137" s="24"/>
      <c r="AA137" s="24"/>
      <c r="AB137" s="24"/>
      <c r="AC137" s="38"/>
      <c r="AD137" s="38"/>
      <c r="AE137" s="38"/>
      <c r="AF137" s="38"/>
      <c r="AG137" s="38"/>
      <c r="AH137" s="24"/>
      <c r="AI137" s="24"/>
      <c r="AJ137" s="34"/>
      <c r="AK137" s="34"/>
      <c r="AL137" s="36"/>
      <c r="AM137" s="34"/>
      <c r="AN137" s="38"/>
      <c r="AO137" s="38">
        <v>20</v>
      </c>
      <c r="AP137" s="39"/>
      <c r="AQ137" s="1"/>
    </row>
    <row r="138" spans="1:43" ht="25.5">
      <c r="A138" s="55">
        <f t="shared" si="8"/>
        <v>125.13200000000062</v>
      </c>
      <c r="B138" s="54" t="s">
        <v>191</v>
      </c>
      <c r="C138" s="136">
        <v>1.2</v>
      </c>
      <c r="D138" s="49" t="s">
        <v>151</v>
      </c>
      <c r="E138" s="48" t="s">
        <v>154</v>
      </c>
      <c r="F138" s="49" t="s">
        <v>39</v>
      </c>
      <c r="G138" s="49" t="s">
        <v>56</v>
      </c>
      <c r="H138" s="51">
        <v>43983</v>
      </c>
      <c r="I138" s="51">
        <v>44012</v>
      </c>
      <c r="J138" s="23" t="str">
        <f t="shared" si="10"/>
        <v>01.06.20 - 30.06.20 (1 months)</v>
      </c>
      <c r="K138" s="29" t="s">
        <v>30</v>
      </c>
      <c r="L138" s="25">
        <v>300</v>
      </c>
      <c r="M138" s="25">
        <v>700</v>
      </c>
      <c r="N138" s="26">
        <v>4</v>
      </c>
      <c r="O138" s="25">
        <v>300</v>
      </c>
      <c r="P138" s="25">
        <v>700</v>
      </c>
      <c r="Q138" s="26">
        <v>4</v>
      </c>
      <c r="R138" s="25">
        <v>300</v>
      </c>
      <c r="S138" s="25">
        <v>700</v>
      </c>
      <c r="T138" s="35">
        <v>4</v>
      </c>
      <c r="U138" s="38">
        <v>13.49</v>
      </c>
      <c r="V138" s="38"/>
      <c r="W138" s="38"/>
      <c r="X138" s="37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9"/>
      <c r="AK138" s="39"/>
      <c r="AL138" s="36"/>
      <c r="AM138" s="34"/>
      <c r="AN138" s="38"/>
      <c r="AO138" s="38">
        <v>9</v>
      </c>
      <c r="AP138" s="39"/>
      <c r="AQ138" s="1"/>
    </row>
    <row r="139" spans="1:43" ht="25.5">
      <c r="A139" s="55">
        <f t="shared" si="8"/>
        <v>125.13300000000062</v>
      </c>
      <c r="B139" s="54" t="s">
        <v>191</v>
      </c>
      <c r="C139" s="136">
        <v>1.2</v>
      </c>
      <c r="D139" s="46" t="s">
        <v>151</v>
      </c>
      <c r="E139" s="48" t="s">
        <v>155</v>
      </c>
      <c r="F139" s="46" t="s">
        <v>39</v>
      </c>
      <c r="G139" s="49" t="s">
        <v>56</v>
      </c>
      <c r="H139" s="51">
        <v>43982</v>
      </c>
      <c r="I139" s="51">
        <v>44012</v>
      </c>
      <c r="J139" s="23" t="str">
        <f t="shared" si="10"/>
        <v>31.05.20 - 30.06.20 (1 months)</v>
      </c>
      <c r="K139" s="29" t="s">
        <v>30</v>
      </c>
      <c r="L139" s="25">
        <v>2300</v>
      </c>
      <c r="M139" s="25">
        <v>300</v>
      </c>
      <c r="N139" s="26">
        <v>4</v>
      </c>
      <c r="O139" s="25">
        <v>2300</v>
      </c>
      <c r="P139" s="25">
        <v>300</v>
      </c>
      <c r="Q139" s="26">
        <v>4</v>
      </c>
      <c r="R139" s="25">
        <v>2300</v>
      </c>
      <c r="S139" s="25">
        <v>300</v>
      </c>
      <c r="T139" s="35">
        <v>4</v>
      </c>
      <c r="U139" s="38">
        <v>12.79</v>
      </c>
      <c r="V139" s="38"/>
      <c r="W139" s="38"/>
      <c r="X139" s="37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9"/>
      <c r="AK139" s="39"/>
      <c r="AL139" s="36"/>
      <c r="AM139" s="34"/>
      <c r="AN139" s="38"/>
      <c r="AO139" s="38">
        <v>16</v>
      </c>
      <c r="AP139" s="39"/>
      <c r="AQ139" s="1"/>
    </row>
    <row r="140" spans="1:43" ht="25.5">
      <c r="A140" s="55">
        <f t="shared" si="8"/>
        <v>125.13400000000063</v>
      </c>
      <c r="B140" s="54" t="s">
        <v>191</v>
      </c>
      <c r="C140" s="136">
        <v>1.2</v>
      </c>
      <c r="D140" s="46" t="s">
        <v>151</v>
      </c>
      <c r="E140" s="48" t="s">
        <v>155</v>
      </c>
      <c r="F140" s="46" t="s">
        <v>39</v>
      </c>
      <c r="G140" s="49" t="s">
        <v>56</v>
      </c>
      <c r="H140" s="51">
        <v>43983</v>
      </c>
      <c r="I140" s="51">
        <v>44012</v>
      </c>
      <c r="J140" s="23" t="str">
        <f t="shared" si="10"/>
        <v>01.06.20 - 30.06.20 (1 months)</v>
      </c>
      <c r="K140" s="29" t="s">
        <v>30</v>
      </c>
      <c r="L140" s="25">
        <v>300</v>
      </c>
      <c r="M140" s="25">
        <v>700</v>
      </c>
      <c r="N140" s="26">
        <v>4</v>
      </c>
      <c r="O140" s="25">
        <v>300</v>
      </c>
      <c r="P140" s="25">
        <v>700</v>
      </c>
      <c r="Q140" s="26">
        <v>4</v>
      </c>
      <c r="R140" s="25">
        <v>300</v>
      </c>
      <c r="S140" s="25">
        <v>700</v>
      </c>
      <c r="T140" s="35">
        <v>4</v>
      </c>
      <c r="U140" s="38">
        <v>19.989999999999998</v>
      </c>
      <c r="V140" s="38"/>
      <c r="W140" s="38"/>
      <c r="X140" s="37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9"/>
      <c r="AK140" s="39"/>
      <c r="AL140" s="36"/>
      <c r="AM140" s="34"/>
      <c r="AN140" s="38"/>
      <c r="AO140" s="38">
        <v>20</v>
      </c>
      <c r="AP140" s="39"/>
      <c r="AQ140" s="1"/>
    </row>
    <row r="141" spans="1:43" ht="25.5">
      <c r="A141" s="55">
        <f t="shared" si="8"/>
        <v>125.13500000000063</v>
      </c>
      <c r="B141" s="132" t="s">
        <v>192</v>
      </c>
      <c r="C141" s="78" t="s">
        <v>193</v>
      </c>
      <c r="D141" s="46" t="s">
        <v>156</v>
      </c>
      <c r="E141" s="49" t="s">
        <v>157</v>
      </c>
      <c r="F141" s="46" t="s">
        <v>39</v>
      </c>
      <c r="G141" s="49" t="s">
        <v>55</v>
      </c>
      <c r="H141" s="51">
        <v>43982</v>
      </c>
      <c r="I141" s="51">
        <v>44012</v>
      </c>
      <c r="J141" s="23" t="str">
        <f t="shared" si="10"/>
        <v>31.05.20 - 30.06.20 (1 months)</v>
      </c>
      <c r="K141" s="29" t="s">
        <v>30</v>
      </c>
      <c r="L141" s="25">
        <v>2300</v>
      </c>
      <c r="M141" s="25">
        <v>700</v>
      </c>
      <c r="N141" s="26">
        <v>8</v>
      </c>
      <c r="O141" s="25">
        <v>2300</v>
      </c>
      <c r="P141" s="25">
        <v>700</v>
      </c>
      <c r="Q141" s="26">
        <v>8</v>
      </c>
      <c r="R141" s="25">
        <v>2300</v>
      </c>
      <c r="S141" s="25">
        <v>700</v>
      </c>
      <c r="T141" s="35">
        <v>8</v>
      </c>
      <c r="U141" s="38">
        <v>6.2</v>
      </c>
      <c r="V141" s="38"/>
      <c r="W141" s="38"/>
      <c r="X141" s="37"/>
      <c r="Y141" s="38"/>
      <c r="Z141" s="38"/>
      <c r="AA141" s="38"/>
      <c r="AB141" s="38"/>
      <c r="AC141" s="38">
        <v>0.4</v>
      </c>
      <c r="AD141" s="38">
        <v>1</v>
      </c>
      <c r="AE141" s="38">
        <v>1</v>
      </c>
      <c r="AF141" s="38">
        <v>0.4</v>
      </c>
      <c r="AG141" s="38">
        <v>1</v>
      </c>
      <c r="AH141" s="38">
        <v>0.4</v>
      </c>
      <c r="AI141" s="38">
        <v>1</v>
      </c>
      <c r="AJ141" s="39"/>
      <c r="AK141" s="39"/>
      <c r="AL141" s="36"/>
      <c r="AM141" s="34"/>
      <c r="AN141" s="38"/>
      <c r="AO141" s="38"/>
      <c r="AP141" s="39" t="s">
        <v>162</v>
      </c>
      <c r="AQ141" s="1"/>
    </row>
    <row r="142" spans="1:43" ht="25.5">
      <c r="A142" s="55">
        <f t="shared" si="8"/>
        <v>125.13600000000064</v>
      </c>
      <c r="B142" s="132" t="s">
        <v>192</v>
      </c>
      <c r="C142" s="78" t="s">
        <v>193</v>
      </c>
      <c r="D142" s="48" t="s">
        <v>156</v>
      </c>
      <c r="E142" s="49" t="s">
        <v>158</v>
      </c>
      <c r="F142" s="49" t="s">
        <v>39</v>
      </c>
      <c r="G142" s="49" t="s">
        <v>55</v>
      </c>
      <c r="H142" s="51">
        <v>43982</v>
      </c>
      <c r="I142" s="51">
        <v>44012</v>
      </c>
      <c r="J142" s="23" t="str">
        <f t="shared" si="10"/>
        <v>31.05.20 - 30.06.20 (1 months)</v>
      </c>
      <c r="K142" s="29" t="s">
        <v>30</v>
      </c>
      <c r="L142" s="25">
        <v>2300</v>
      </c>
      <c r="M142" s="25">
        <v>700</v>
      </c>
      <c r="N142" s="26">
        <v>8</v>
      </c>
      <c r="O142" s="25">
        <v>2300</v>
      </c>
      <c r="P142" s="25">
        <v>700</v>
      </c>
      <c r="Q142" s="26">
        <v>8</v>
      </c>
      <c r="R142" s="25">
        <v>2300</v>
      </c>
      <c r="S142" s="25">
        <v>700</v>
      </c>
      <c r="T142" s="35">
        <v>8</v>
      </c>
      <c r="U142" s="38">
        <v>5.97</v>
      </c>
      <c r="V142" s="38"/>
      <c r="W142" s="38"/>
      <c r="X142" s="37"/>
      <c r="Y142" s="38"/>
      <c r="Z142" s="38"/>
      <c r="AA142" s="38"/>
      <c r="AB142" s="38"/>
      <c r="AC142" s="38">
        <v>0.4</v>
      </c>
      <c r="AD142" s="38">
        <v>1</v>
      </c>
      <c r="AE142" s="38">
        <v>1</v>
      </c>
      <c r="AF142" s="38">
        <v>0.4</v>
      </c>
      <c r="AG142" s="38">
        <v>1</v>
      </c>
      <c r="AH142" s="38">
        <v>0.4</v>
      </c>
      <c r="AI142" s="38">
        <v>1</v>
      </c>
      <c r="AJ142" s="39"/>
      <c r="AK142" s="39"/>
      <c r="AL142" s="36"/>
      <c r="AM142" s="34" t="s">
        <v>61</v>
      </c>
      <c r="AN142" s="38"/>
      <c r="AO142" s="38"/>
      <c r="AP142" s="39" t="s">
        <v>162</v>
      </c>
      <c r="AQ142" s="1"/>
    </row>
    <row r="143" spans="1:43" ht="25.5">
      <c r="A143" s="55">
        <f t="shared" ref="A143:A186" si="11">A142+0.001</f>
        <v>125.13700000000064</v>
      </c>
      <c r="B143" s="132" t="s">
        <v>192</v>
      </c>
      <c r="C143" s="78" t="s">
        <v>193</v>
      </c>
      <c r="D143" s="48" t="s">
        <v>156</v>
      </c>
      <c r="E143" s="49" t="s">
        <v>158</v>
      </c>
      <c r="F143" s="49" t="s">
        <v>39</v>
      </c>
      <c r="G143" s="49" t="s">
        <v>55</v>
      </c>
      <c r="H143" s="51">
        <v>43983</v>
      </c>
      <c r="I143" s="51">
        <v>44012</v>
      </c>
      <c r="J143" s="23" t="str">
        <f t="shared" si="10"/>
        <v>01.06.20 - 30.06.20 (1 months)</v>
      </c>
      <c r="K143" s="29" t="s">
        <v>30</v>
      </c>
      <c r="L143" s="25">
        <v>700</v>
      </c>
      <c r="M143" s="25">
        <v>1500</v>
      </c>
      <c r="N143" s="26">
        <v>8</v>
      </c>
      <c r="O143" s="25">
        <v>700</v>
      </c>
      <c r="P143" s="25">
        <v>1500</v>
      </c>
      <c r="Q143" s="26">
        <v>8</v>
      </c>
      <c r="R143" s="25">
        <v>700</v>
      </c>
      <c r="S143" s="25">
        <v>1500</v>
      </c>
      <c r="T143" s="35">
        <v>8</v>
      </c>
      <c r="U143" s="38">
        <v>6.85</v>
      </c>
      <c r="V143" s="38"/>
      <c r="W143" s="38"/>
      <c r="X143" s="37"/>
      <c r="Y143" s="38"/>
      <c r="Z143" s="38"/>
      <c r="AA143" s="38"/>
      <c r="AB143" s="38"/>
      <c r="AC143" s="38">
        <v>0.4</v>
      </c>
      <c r="AD143" s="38">
        <v>1</v>
      </c>
      <c r="AE143" s="38">
        <v>1</v>
      </c>
      <c r="AF143" s="38">
        <v>0.4</v>
      </c>
      <c r="AG143" s="38">
        <v>1</v>
      </c>
      <c r="AH143" s="38">
        <v>0.4</v>
      </c>
      <c r="AI143" s="38">
        <v>1</v>
      </c>
      <c r="AJ143" s="39"/>
      <c r="AK143" s="39"/>
      <c r="AL143" s="36"/>
      <c r="AM143" s="34"/>
      <c r="AN143" s="38"/>
      <c r="AO143" s="38"/>
      <c r="AP143" s="39" t="s">
        <v>162</v>
      </c>
      <c r="AQ143" s="1"/>
    </row>
    <row r="144" spans="1:43" ht="25.5">
      <c r="A144" s="55">
        <f t="shared" si="11"/>
        <v>125.13800000000064</v>
      </c>
      <c r="B144" s="132" t="s">
        <v>192</v>
      </c>
      <c r="C144" s="78" t="s">
        <v>193</v>
      </c>
      <c r="D144" s="48" t="s">
        <v>156</v>
      </c>
      <c r="E144" s="49" t="s">
        <v>158</v>
      </c>
      <c r="F144" s="49" t="s">
        <v>39</v>
      </c>
      <c r="G144" s="49" t="s">
        <v>55</v>
      </c>
      <c r="H144" s="51">
        <v>43983</v>
      </c>
      <c r="I144" s="51">
        <v>44012</v>
      </c>
      <c r="J144" s="23" t="str">
        <f t="shared" si="10"/>
        <v>01.06.20 - 30.06.20 (1 months)</v>
      </c>
      <c r="K144" s="29" t="s">
        <v>30</v>
      </c>
      <c r="L144" s="25">
        <v>1900</v>
      </c>
      <c r="M144" s="25">
        <v>2300</v>
      </c>
      <c r="N144" s="26">
        <v>4</v>
      </c>
      <c r="O144" s="25">
        <v>1900</v>
      </c>
      <c r="P144" s="25">
        <v>2300</v>
      </c>
      <c r="Q144" s="26">
        <v>4</v>
      </c>
      <c r="R144" s="25">
        <v>1900</v>
      </c>
      <c r="S144" s="25">
        <v>2300</v>
      </c>
      <c r="T144" s="26">
        <v>4</v>
      </c>
      <c r="U144" s="24">
        <v>7.14</v>
      </c>
      <c r="V144" s="24"/>
      <c r="W144" s="33"/>
      <c r="X144" s="30"/>
      <c r="Y144" s="24"/>
      <c r="Z144" s="24"/>
      <c r="AA144" s="24"/>
      <c r="AB144" s="24"/>
      <c r="AC144" s="24">
        <v>0.4</v>
      </c>
      <c r="AD144" s="24">
        <v>1</v>
      </c>
      <c r="AE144" s="24">
        <v>1</v>
      </c>
      <c r="AF144" s="24">
        <v>0.4</v>
      </c>
      <c r="AG144" s="24">
        <v>1</v>
      </c>
      <c r="AH144" s="24">
        <v>0.4</v>
      </c>
      <c r="AI144" s="24">
        <v>1</v>
      </c>
      <c r="AJ144" s="34"/>
      <c r="AK144" s="34"/>
      <c r="AL144" s="31"/>
      <c r="AM144" s="34"/>
      <c r="AN144" s="24"/>
      <c r="AO144" s="24"/>
      <c r="AP144" s="34" t="s">
        <v>162</v>
      </c>
      <c r="AQ144" s="1"/>
    </row>
    <row r="145" spans="1:43" ht="25.5">
      <c r="A145" s="55">
        <f t="shared" si="11"/>
        <v>125.13900000000065</v>
      </c>
      <c r="B145" s="132" t="s">
        <v>192</v>
      </c>
      <c r="C145" s="78" t="s">
        <v>193</v>
      </c>
      <c r="D145" s="48" t="s">
        <v>156</v>
      </c>
      <c r="E145" s="49" t="s">
        <v>159</v>
      </c>
      <c r="F145" s="49" t="s">
        <v>39</v>
      </c>
      <c r="G145" s="49" t="s">
        <v>55</v>
      </c>
      <c r="H145" s="51">
        <v>43982</v>
      </c>
      <c r="I145" s="51">
        <v>44012</v>
      </c>
      <c r="J145" s="23" t="str">
        <f t="shared" si="10"/>
        <v>31.05.20 - 30.06.20 (1 months)</v>
      </c>
      <c r="K145" s="29" t="s">
        <v>30</v>
      </c>
      <c r="L145" s="25">
        <v>2300</v>
      </c>
      <c r="M145" s="25">
        <v>700</v>
      </c>
      <c r="N145" s="26">
        <v>8</v>
      </c>
      <c r="O145" s="25">
        <v>2300</v>
      </c>
      <c r="P145" s="25">
        <v>700</v>
      </c>
      <c r="Q145" s="26">
        <v>8</v>
      </c>
      <c r="R145" s="25">
        <v>2300</v>
      </c>
      <c r="S145" s="25">
        <v>700</v>
      </c>
      <c r="T145" s="35">
        <v>8</v>
      </c>
      <c r="U145" s="24">
        <v>6.22</v>
      </c>
      <c r="V145" s="24"/>
      <c r="W145" s="33"/>
      <c r="X145" s="30"/>
      <c r="Y145" s="24"/>
      <c r="Z145" s="24"/>
      <c r="AA145" s="24"/>
      <c r="AB145" s="24"/>
      <c r="AC145" s="24">
        <v>0.4</v>
      </c>
      <c r="AD145" s="24">
        <v>1</v>
      </c>
      <c r="AE145" s="24">
        <v>1</v>
      </c>
      <c r="AF145" s="24">
        <v>0.4</v>
      </c>
      <c r="AG145" s="24">
        <v>1</v>
      </c>
      <c r="AH145" s="24">
        <v>0.4</v>
      </c>
      <c r="AI145" s="24">
        <v>1</v>
      </c>
      <c r="AJ145" s="34"/>
      <c r="AK145" s="34"/>
      <c r="AL145" s="36"/>
      <c r="AM145" s="34"/>
      <c r="AN145" s="38"/>
      <c r="AO145" s="38"/>
      <c r="AP145" s="39" t="s">
        <v>162</v>
      </c>
      <c r="AQ145" s="1"/>
    </row>
    <row r="146" spans="1:43" ht="25.5">
      <c r="A146" s="55">
        <f t="shared" si="11"/>
        <v>125.14000000000065</v>
      </c>
      <c r="B146" s="132" t="s">
        <v>192</v>
      </c>
      <c r="C146" s="78" t="s">
        <v>193</v>
      </c>
      <c r="D146" s="48" t="s">
        <v>156</v>
      </c>
      <c r="E146" s="49" t="s">
        <v>159</v>
      </c>
      <c r="F146" s="49" t="s">
        <v>39</v>
      </c>
      <c r="G146" s="49" t="s">
        <v>55</v>
      </c>
      <c r="H146" s="51">
        <v>43983</v>
      </c>
      <c r="I146" s="51">
        <v>44012</v>
      </c>
      <c r="J146" s="23" t="str">
        <f t="shared" si="10"/>
        <v>01.06.20 - 30.06.20 (1 months)</v>
      </c>
      <c r="K146" s="29" t="s">
        <v>30</v>
      </c>
      <c r="L146" s="25">
        <v>700</v>
      </c>
      <c r="M146" s="25">
        <v>1500</v>
      </c>
      <c r="N146" s="26">
        <v>8</v>
      </c>
      <c r="O146" s="25">
        <v>700</v>
      </c>
      <c r="P146" s="25">
        <v>1500</v>
      </c>
      <c r="Q146" s="26">
        <v>8</v>
      </c>
      <c r="R146" s="25">
        <v>700</v>
      </c>
      <c r="S146" s="25">
        <v>1500</v>
      </c>
      <c r="T146" s="35">
        <v>8</v>
      </c>
      <c r="U146" s="24">
        <v>7.08</v>
      </c>
      <c r="V146" s="24"/>
      <c r="W146" s="33"/>
      <c r="X146" s="30"/>
      <c r="Y146" s="24"/>
      <c r="Z146" s="24"/>
      <c r="AA146" s="24"/>
      <c r="AB146" s="24"/>
      <c r="AC146" s="24">
        <v>0.4</v>
      </c>
      <c r="AD146" s="24">
        <v>1</v>
      </c>
      <c r="AE146" s="24">
        <v>1</v>
      </c>
      <c r="AF146" s="24">
        <v>0.4</v>
      </c>
      <c r="AG146" s="24">
        <v>1</v>
      </c>
      <c r="AH146" s="24">
        <v>0.4</v>
      </c>
      <c r="AI146" s="24">
        <v>1</v>
      </c>
      <c r="AJ146" s="34"/>
      <c r="AK146" s="34"/>
      <c r="AL146" s="36"/>
      <c r="AM146" s="34"/>
      <c r="AN146" s="38"/>
      <c r="AO146" s="38"/>
      <c r="AP146" s="39" t="s">
        <v>162</v>
      </c>
      <c r="AQ146" s="1"/>
    </row>
    <row r="147" spans="1:43" ht="25.5">
      <c r="A147" s="55">
        <f t="shared" si="11"/>
        <v>125.14100000000066</v>
      </c>
      <c r="B147" s="132" t="s">
        <v>192</v>
      </c>
      <c r="C147" s="78" t="s">
        <v>193</v>
      </c>
      <c r="D147" s="48" t="s">
        <v>156</v>
      </c>
      <c r="E147" s="49" t="s">
        <v>159</v>
      </c>
      <c r="F147" s="49" t="s">
        <v>39</v>
      </c>
      <c r="G147" s="49" t="s">
        <v>55</v>
      </c>
      <c r="H147" s="51">
        <v>43983</v>
      </c>
      <c r="I147" s="51">
        <v>44012</v>
      </c>
      <c r="J147" s="23" t="str">
        <f t="shared" si="10"/>
        <v>01.06.20 - 30.06.20 (1 months)</v>
      </c>
      <c r="K147" s="29" t="s">
        <v>30</v>
      </c>
      <c r="L147" s="25">
        <v>1900</v>
      </c>
      <c r="M147" s="25">
        <v>2300</v>
      </c>
      <c r="N147" s="26">
        <v>4</v>
      </c>
      <c r="O147" s="25">
        <v>1900</v>
      </c>
      <c r="P147" s="25">
        <v>2300</v>
      </c>
      <c r="Q147" s="26">
        <v>4</v>
      </c>
      <c r="R147" s="25">
        <v>1900</v>
      </c>
      <c r="S147" s="25">
        <v>2300</v>
      </c>
      <c r="T147" s="35">
        <v>4</v>
      </c>
      <c r="U147" s="24">
        <v>7.49</v>
      </c>
      <c r="V147" s="24"/>
      <c r="W147" s="33"/>
      <c r="X147" s="30"/>
      <c r="Y147" s="24"/>
      <c r="Z147" s="24"/>
      <c r="AA147" s="24"/>
      <c r="AB147" s="24"/>
      <c r="AC147" s="24">
        <v>0.4</v>
      </c>
      <c r="AD147" s="24">
        <v>1</v>
      </c>
      <c r="AE147" s="24">
        <v>1</v>
      </c>
      <c r="AF147" s="24">
        <v>0.4</v>
      </c>
      <c r="AG147" s="24">
        <v>1</v>
      </c>
      <c r="AH147" s="24">
        <v>0.4</v>
      </c>
      <c r="AI147" s="24">
        <v>1</v>
      </c>
      <c r="AJ147" s="34"/>
      <c r="AK147" s="34"/>
      <c r="AL147" s="36"/>
      <c r="AM147" s="34"/>
      <c r="AN147" s="38"/>
      <c r="AO147" s="38"/>
      <c r="AP147" s="39" t="s">
        <v>162</v>
      </c>
      <c r="AQ147" s="1"/>
    </row>
    <row r="148" spans="1:43" ht="25.5">
      <c r="A148" s="55">
        <f t="shared" si="11"/>
        <v>125.14200000000066</v>
      </c>
      <c r="B148" s="132" t="s">
        <v>192</v>
      </c>
      <c r="C148" s="78" t="s">
        <v>193</v>
      </c>
      <c r="D148" s="48" t="s">
        <v>156</v>
      </c>
      <c r="E148" s="49" t="s">
        <v>160</v>
      </c>
      <c r="F148" s="49" t="s">
        <v>39</v>
      </c>
      <c r="G148" s="49" t="s">
        <v>55</v>
      </c>
      <c r="H148" s="51">
        <v>43982</v>
      </c>
      <c r="I148" s="51">
        <v>44012</v>
      </c>
      <c r="J148" s="23" t="str">
        <f t="shared" si="10"/>
        <v>31.05.20 - 30.06.20 (1 months)</v>
      </c>
      <c r="K148" s="29" t="s">
        <v>30</v>
      </c>
      <c r="L148" s="25">
        <v>2300</v>
      </c>
      <c r="M148" s="25">
        <v>700</v>
      </c>
      <c r="N148" s="26">
        <v>8</v>
      </c>
      <c r="O148" s="25">
        <v>2300</v>
      </c>
      <c r="P148" s="25">
        <v>700</v>
      </c>
      <c r="Q148" s="26">
        <v>8</v>
      </c>
      <c r="R148" s="25">
        <v>2300</v>
      </c>
      <c r="S148" s="25">
        <v>700</v>
      </c>
      <c r="T148" s="35">
        <v>8</v>
      </c>
      <c r="U148" s="24">
        <v>6.19</v>
      </c>
      <c r="V148" s="24"/>
      <c r="W148" s="38"/>
      <c r="X148" s="37"/>
      <c r="Y148" s="38"/>
      <c r="Z148" s="38"/>
      <c r="AA148" s="38"/>
      <c r="AB148" s="38"/>
      <c r="AC148" s="24">
        <v>0.4</v>
      </c>
      <c r="AD148" s="24">
        <v>1</v>
      </c>
      <c r="AE148" s="24">
        <v>1</v>
      </c>
      <c r="AF148" s="24">
        <v>0.4</v>
      </c>
      <c r="AG148" s="24">
        <v>1</v>
      </c>
      <c r="AH148" s="24">
        <v>0.4</v>
      </c>
      <c r="AI148" s="24">
        <v>1</v>
      </c>
      <c r="AJ148" s="39"/>
      <c r="AK148" s="39"/>
      <c r="AL148" s="36"/>
      <c r="AM148" s="34"/>
      <c r="AN148" s="38"/>
      <c r="AO148" s="38"/>
      <c r="AP148" s="39" t="s">
        <v>162</v>
      </c>
      <c r="AQ148" s="1"/>
    </row>
    <row r="149" spans="1:43" ht="25.5">
      <c r="A149" s="55">
        <f t="shared" si="11"/>
        <v>125.14300000000067</v>
      </c>
      <c r="B149" s="132" t="s">
        <v>192</v>
      </c>
      <c r="C149" s="78" t="s">
        <v>193</v>
      </c>
      <c r="D149" s="48" t="s">
        <v>156</v>
      </c>
      <c r="E149" s="49" t="s">
        <v>160</v>
      </c>
      <c r="F149" s="49" t="s">
        <v>39</v>
      </c>
      <c r="G149" s="49" t="s">
        <v>55</v>
      </c>
      <c r="H149" s="51">
        <v>43983</v>
      </c>
      <c r="I149" s="51">
        <v>44012</v>
      </c>
      <c r="J149" s="23" t="str">
        <f t="shared" si="10"/>
        <v>01.06.20 - 30.06.20 (1 months)</v>
      </c>
      <c r="K149" s="29" t="s">
        <v>30</v>
      </c>
      <c r="L149" s="25">
        <v>700</v>
      </c>
      <c r="M149" s="25">
        <v>1500</v>
      </c>
      <c r="N149" s="26">
        <v>8</v>
      </c>
      <c r="O149" s="25">
        <v>700</v>
      </c>
      <c r="P149" s="25">
        <v>1500</v>
      </c>
      <c r="Q149" s="26">
        <v>8</v>
      </c>
      <c r="R149" s="25">
        <v>700</v>
      </c>
      <c r="S149" s="25">
        <v>1500</v>
      </c>
      <c r="T149" s="35">
        <v>8</v>
      </c>
      <c r="U149" s="24">
        <v>6.97</v>
      </c>
      <c r="V149" s="38"/>
      <c r="W149" s="38"/>
      <c r="X149" s="37"/>
      <c r="Y149" s="38"/>
      <c r="Z149" s="38"/>
      <c r="AA149" s="38"/>
      <c r="AB149" s="38"/>
      <c r="AC149" s="24">
        <v>0.4</v>
      </c>
      <c r="AD149" s="24">
        <v>1</v>
      </c>
      <c r="AE149" s="24">
        <v>1</v>
      </c>
      <c r="AF149" s="24">
        <v>0.4</v>
      </c>
      <c r="AG149" s="24">
        <v>1</v>
      </c>
      <c r="AH149" s="24">
        <v>0.4</v>
      </c>
      <c r="AI149" s="24">
        <v>1</v>
      </c>
      <c r="AJ149" s="34"/>
      <c r="AK149" s="34"/>
      <c r="AL149" s="36"/>
      <c r="AM149" s="34"/>
      <c r="AN149" s="38"/>
      <c r="AO149" s="38"/>
      <c r="AP149" s="39" t="s">
        <v>162</v>
      </c>
      <c r="AQ149" s="1"/>
    </row>
    <row r="150" spans="1:43" ht="25.5">
      <c r="A150" s="55">
        <f t="shared" si="11"/>
        <v>125.14400000000067</v>
      </c>
      <c r="B150" s="132" t="s">
        <v>192</v>
      </c>
      <c r="C150" s="78" t="s">
        <v>193</v>
      </c>
      <c r="D150" s="48" t="s">
        <v>156</v>
      </c>
      <c r="E150" s="49" t="s">
        <v>160</v>
      </c>
      <c r="F150" s="49" t="s">
        <v>39</v>
      </c>
      <c r="G150" s="49" t="s">
        <v>55</v>
      </c>
      <c r="H150" s="51">
        <v>43983</v>
      </c>
      <c r="I150" s="51">
        <v>44012</v>
      </c>
      <c r="J150" s="23" t="str">
        <f t="shared" si="10"/>
        <v>01.06.20 - 30.06.20 (1 months)</v>
      </c>
      <c r="K150" s="29" t="s">
        <v>30</v>
      </c>
      <c r="L150" s="25">
        <v>1900</v>
      </c>
      <c r="M150" s="25">
        <v>2300</v>
      </c>
      <c r="N150" s="26">
        <v>4</v>
      </c>
      <c r="O150" s="25">
        <v>1900</v>
      </c>
      <c r="P150" s="25">
        <v>2300</v>
      </c>
      <c r="Q150" s="26">
        <v>4</v>
      </c>
      <c r="R150" s="25">
        <v>1900</v>
      </c>
      <c r="S150" s="25">
        <v>2300</v>
      </c>
      <c r="T150" s="35">
        <v>4</v>
      </c>
      <c r="U150" s="24">
        <v>7.28</v>
      </c>
      <c r="V150" s="38"/>
      <c r="W150" s="24"/>
      <c r="X150" s="30"/>
      <c r="Y150" s="24"/>
      <c r="Z150" s="24"/>
      <c r="AA150" s="24"/>
      <c r="AB150" s="24"/>
      <c r="AC150" s="24">
        <v>0.4</v>
      </c>
      <c r="AD150" s="24">
        <v>1</v>
      </c>
      <c r="AE150" s="24">
        <v>1</v>
      </c>
      <c r="AF150" s="24">
        <v>0.4</v>
      </c>
      <c r="AG150" s="24">
        <v>1</v>
      </c>
      <c r="AH150" s="24">
        <v>0.4</v>
      </c>
      <c r="AI150" s="24">
        <v>1</v>
      </c>
      <c r="AJ150" s="34"/>
      <c r="AK150" s="34"/>
      <c r="AL150" s="36"/>
      <c r="AM150" s="34"/>
      <c r="AN150" s="38"/>
      <c r="AO150" s="38"/>
      <c r="AP150" s="39" t="s">
        <v>162</v>
      </c>
      <c r="AQ150" s="1"/>
    </row>
    <row r="151" spans="1:43" ht="25.5">
      <c r="A151" s="55">
        <f t="shared" si="11"/>
        <v>125.14500000000068</v>
      </c>
      <c r="B151" s="132" t="s">
        <v>192</v>
      </c>
      <c r="C151" s="78" t="s">
        <v>193</v>
      </c>
      <c r="D151" s="48" t="s">
        <v>156</v>
      </c>
      <c r="E151" s="48" t="s">
        <v>161</v>
      </c>
      <c r="F151" s="49" t="s">
        <v>39</v>
      </c>
      <c r="G151" s="49" t="s">
        <v>55</v>
      </c>
      <c r="H151" s="51">
        <v>43982</v>
      </c>
      <c r="I151" s="51">
        <v>44012</v>
      </c>
      <c r="J151" s="23" t="str">
        <f t="shared" si="10"/>
        <v>31.05.20 - 30.06.20 (1 months)</v>
      </c>
      <c r="K151" s="29" t="s">
        <v>30</v>
      </c>
      <c r="L151" s="25">
        <v>2300</v>
      </c>
      <c r="M151" s="25">
        <v>700</v>
      </c>
      <c r="N151" s="26">
        <v>8</v>
      </c>
      <c r="O151" s="25">
        <v>2300</v>
      </c>
      <c r="P151" s="25">
        <v>700</v>
      </c>
      <c r="Q151" s="26">
        <v>8</v>
      </c>
      <c r="R151" s="25">
        <v>2300</v>
      </c>
      <c r="S151" s="25">
        <v>700</v>
      </c>
      <c r="T151" s="35">
        <v>8</v>
      </c>
      <c r="U151" s="24">
        <v>6.08</v>
      </c>
      <c r="V151" s="38"/>
      <c r="W151" s="24"/>
      <c r="X151" s="30"/>
      <c r="Y151" s="24"/>
      <c r="Z151" s="24"/>
      <c r="AA151" s="24"/>
      <c r="AB151" s="24"/>
      <c r="AC151" s="24">
        <v>0.4</v>
      </c>
      <c r="AD151" s="24">
        <v>1</v>
      </c>
      <c r="AE151" s="24">
        <v>1</v>
      </c>
      <c r="AF151" s="24">
        <v>0.4</v>
      </c>
      <c r="AG151" s="24">
        <v>1</v>
      </c>
      <c r="AH151" s="24">
        <v>0.4</v>
      </c>
      <c r="AI151" s="24">
        <v>1</v>
      </c>
      <c r="AJ151" s="34"/>
      <c r="AK151" s="34"/>
      <c r="AL151" s="36"/>
      <c r="AM151" s="34"/>
      <c r="AN151" s="38"/>
      <c r="AO151" s="38"/>
      <c r="AP151" s="39" t="s">
        <v>162</v>
      </c>
      <c r="AQ151" s="1"/>
    </row>
    <row r="152" spans="1:43" ht="25.5">
      <c r="A152" s="55">
        <f t="shared" si="11"/>
        <v>125.14600000000068</v>
      </c>
      <c r="B152" s="132" t="s">
        <v>192</v>
      </c>
      <c r="C152" s="78" t="s">
        <v>193</v>
      </c>
      <c r="D152" s="48" t="s">
        <v>156</v>
      </c>
      <c r="E152" s="48" t="s">
        <v>161</v>
      </c>
      <c r="F152" s="49" t="s">
        <v>39</v>
      </c>
      <c r="G152" s="49" t="s">
        <v>55</v>
      </c>
      <c r="H152" s="51">
        <v>43983</v>
      </c>
      <c r="I152" s="51">
        <v>44012</v>
      </c>
      <c r="J152" s="23" t="str">
        <f t="shared" si="10"/>
        <v>01.06.20 - 30.06.20 (1 months)</v>
      </c>
      <c r="K152" s="29" t="s">
        <v>30</v>
      </c>
      <c r="L152" s="25">
        <v>700</v>
      </c>
      <c r="M152" s="25">
        <v>1500</v>
      </c>
      <c r="N152" s="26">
        <v>8</v>
      </c>
      <c r="O152" s="25">
        <v>700</v>
      </c>
      <c r="P152" s="25">
        <v>1500</v>
      </c>
      <c r="Q152" s="26">
        <v>8</v>
      </c>
      <c r="R152" s="25">
        <v>700</v>
      </c>
      <c r="S152" s="25">
        <v>1500</v>
      </c>
      <c r="T152" s="35">
        <v>8</v>
      </c>
      <c r="U152" s="24">
        <v>7.07</v>
      </c>
      <c r="V152" s="38"/>
      <c r="W152" s="24"/>
      <c r="X152" s="30"/>
      <c r="Y152" s="24"/>
      <c r="Z152" s="24"/>
      <c r="AA152" s="24"/>
      <c r="AB152" s="24"/>
      <c r="AC152" s="24">
        <v>0.4</v>
      </c>
      <c r="AD152" s="24">
        <v>1</v>
      </c>
      <c r="AE152" s="24">
        <v>1</v>
      </c>
      <c r="AF152" s="24">
        <v>0.4</v>
      </c>
      <c r="AG152" s="24">
        <v>1</v>
      </c>
      <c r="AH152" s="24">
        <v>0.4</v>
      </c>
      <c r="AI152" s="24">
        <v>1</v>
      </c>
      <c r="AJ152" s="34"/>
      <c r="AK152" s="34"/>
      <c r="AL152" s="36"/>
      <c r="AM152" s="34"/>
      <c r="AN152" s="38"/>
      <c r="AO152" s="38"/>
      <c r="AP152" s="39" t="s">
        <v>162</v>
      </c>
      <c r="AQ152" s="1"/>
    </row>
    <row r="153" spans="1:43" ht="25.5">
      <c r="A153" s="55">
        <f t="shared" si="11"/>
        <v>125.14700000000069</v>
      </c>
      <c r="B153" s="132" t="s">
        <v>192</v>
      </c>
      <c r="C153" s="78" t="s">
        <v>193</v>
      </c>
      <c r="D153" s="48" t="s">
        <v>156</v>
      </c>
      <c r="E153" s="48" t="s">
        <v>161</v>
      </c>
      <c r="F153" s="49" t="s">
        <v>39</v>
      </c>
      <c r="G153" s="49" t="s">
        <v>55</v>
      </c>
      <c r="H153" s="51">
        <v>43983</v>
      </c>
      <c r="I153" s="51">
        <v>44012</v>
      </c>
      <c r="J153" s="23" t="str">
        <f t="shared" si="10"/>
        <v>01.06.20 - 30.06.20 (1 months)</v>
      </c>
      <c r="K153" s="29" t="s">
        <v>30</v>
      </c>
      <c r="L153" s="25">
        <v>1900</v>
      </c>
      <c r="M153" s="25">
        <v>2300</v>
      </c>
      <c r="N153" s="26">
        <v>4</v>
      </c>
      <c r="O153" s="25">
        <v>1900</v>
      </c>
      <c r="P153" s="25">
        <v>2300</v>
      </c>
      <c r="Q153" s="26">
        <v>4</v>
      </c>
      <c r="R153" s="25">
        <v>1900</v>
      </c>
      <c r="S153" s="25">
        <v>2300</v>
      </c>
      <c r="T153" s="35">
        <v>4</v>
      </c>
      <c r="U153" s="24">
        <v>7.43</v>
      </c>
      <c r="V153" s="38"/>
      <c r="W153" s="38"/>
      <c r="X153" s="37"/>
      <c r="Y153" s="38"/>
      <c r="Z153" s="38"/>
      <c r="AA153" s="38"/>
      <c r="AB153" s="38"/>
      <c r="AC153" s="38">
        <v>0.4</v>
      </c>
      <c r="AD153" s="38">
        <v>1</v>
      </c>
      <c r="AE153" s="38">
        <v>1</v>
      </c>
      <c r="AF153" s="38">
        <v>0.4</v>
      </c>
      <c r="AG153" s="38">
        <v>1</v>
      </c>
      <c r="AH153" s="38">
        <v>0.4</v>
      </c>
      <c r="AI153" s="38">
        <v>1</v>
      </c>
      <c r="AJ153" s="39"/>
      <c r="AK153" s="39"/>
      <c r="AL153" s="36"/>
      <c r="AM153" s="34"/>
      <c r="AN153" s="38"/>
      <c r="AO153" s="38"/>
      <c r="AP153" s="39" t="s">
        <v>162</v>
      </c>
      <c r="AQ153" s="1"/>
    </row>
    <row r="154" spans="1:43" ht="25.5">
      <c r="A154" s="55">
        <f t="shared" si="11"/>
        <v>125.14800000000069</v>
      </c>
      <c r="B154" s="132" t="s">
        <v>192</v>
      </c>
      <c r="C154" s="78" t="s">
        <v>193</v>
      </c>
      <c r="D154" s="49" t="s">
        <v>163</v>
      </c>
      <c r="E154" s="49" t="s">
        <v>164</v>
      </c>
      <c r="F154" s="49" t="s">
        <v>39</v>
      </c>
      <c r="G154" s="49" t="s">
        <v>47</v>
      </c>
      <c r="H154" s="51">
        <v>43982</v>
      </c>
      <c r="I154" s="51">
        <v>44012</v>
      </c>
      <c r="J154" s="23" t="str">
        <f t="shared" si="10"/>
        <v>31.05.20 - 30.06.20 (1 months)</v>
      </c>
      <c r="K154" s="29" t="s">
        <v>30</v>
      </c>
      <c r="L154" s="25"/>
      <c r="M154" s="25"/>
      <c r="N154" s="26" t="s">
        <v>113</v>
      </c>
      <c r="O154" s="25">
        <v>2300</v>
      </c>
      <c r="P154" s="25">
        <v>700</v>
      </c>
      <c r="Q154" s="26">
        <v>8</v>
      </c>
      <c r="R154" s="25">
        <v>2300</v>
      </c>
      <c r="S154" s="25">
        <v>700</v>
      </c>
      <c r="T154" s="35">
        <v>8</v>
      </c>
      <c r="U154" s="24">
        <v>257.88</v>
      </c>
      <c r="V154" s="38"/>
      <c r="W154" s="38"/>
      <c r="X154" s="37" t="s">
        <v>31</v>
      </c>
      <c r="Y154" s="38" t="s">
        <v>31</v>
      </c>
      <c r="Z154" s="38" t="s">
        <v>31</v>
      </c>
      <c r="AA154" s="38" t="s">
        <v>31</v>
      </c>
      <c r="AB154" s="38" t="s">
        <v>31</v>
      </c>
      <c r="AC154" s="38">
        <v>16.8</v>
      </c>
      <c r="AD154" s="38">
        <v>42</v>
      </c>
      <c r="AE154" s="38">
        <v>42</v>
      </c>
      <c r="AF154" s="38">
        <v>16.8</v>
      </c>
      <c r="AG154" s="38">
        <v>42</v>
      </c>
      <c r="AH154" s="38">
        <v>16.8</v>
      </c>
      <c r="AI154" s="38">
        <v>42</v>
      </c>
      <c r="AJ154" s="39" t="s">
        <v>31</v>
      </c>
      <c r="AK154" s="39" t="s">
        <v>31</v>
      </c>
      <c r="AL154" s="36"/>
      <c r="AM154" s="34"/>
      <c r="AN154" s="38"/>
      <c r="AO154" s="38"/>
      <c r="AP154" s="39"/>
      <c r="AQ154" s="1" t="s">
        <v>184</v>
      </c>
    </row>
    <row r="155" spans="1:43" ht="25.5">
      <c r="A155" s="55">
        <f t="shared" si="11"/>
        <v>125.1490000000007</v>
      </c>
      <c r="B155" s="54" t="s">
        <v>191</v>
      </c>
      <c r="C155" s="136">
        <v>1.2</v>
      </c>
      <c r="D155" s="48" t="s">
        <v>163</v>
      </c>
      <c r="E155" s="48" t="s">
        <v>164</v>
      </c>
      <c r="F155" s="49" t="s">
        <v>39</v>
      </c>
      <c r="G155" s="49" t="s">
        <v>47</v>
      </c>
      <c r="H155" s="51">
        <v>43983</v>
      </c>
      <c r="I155" s="51">
        <v>44012</v>
      </c>
      <c r="J155" s="23" t="str">
        <f t="shared" si="10"/>
        <v>01.06.20 - 30.06.20 (1 months)</v>
      </c>
      <c r="K155" s="29" t="s">
        <v>30</v>
      </c>
      <c r="L155" s="25"/>
      <c r="M155" s="25"/>
      <c r="N155" s="26" t="s">
        <v>113</v>
      </c>
      <c r="O155" s="25">
        <v>700</v>
      </c>
      <c r="P155" s="25">
        <v>1500</v>
      </c>
      <c r="Q155" s="26">
        <v>8</v>
      </c>
      <c r="R155" s="25">
        <v>700</v>
      </c>
      <c r="S155" s="25">
        <v>1500</v>
      </c>
      <c r="T155" s="35">
        <v>8</v>
      </c>
      <c r="U155" s="24">
        <v>328.32</v>
      </c>
      <c r="V155" s="38"/>
      <c r="W155" s="38"/>
      <c r="X155" s="37" t="s">
        <v>31</v>
      </c>
      <c r="Y155" s="38" t="s">
        <v>31</v>
      </c>
      <c r="Z155" s="38" t="s">
        <v>31</v>
      </c>
      <c r="AA155" s="38" t="s">
        <v>31</v>
      </c>
      <c r="AB155" s="38" t="s">
        <v>31</v>
      </c>
      <c r="AC155" s="38">
        <v>19.2</v>
      </c>
      <c r="AD155" s="38">
        <v>48</v>
      </c>
      <c r="AE155" s="38">
        <v>48</v>
      </c>
      <c r="AF155" s="38">
        <v>19.2</v>
      </c>
      <c r="AG155" s="38">
        <v>48</v>
      </c>
      <c r="AH155" s="38">
        <v>19.2</v>
      </c>
      <c r="AI155" s="38">
        <v>48</v>
      </c>
      <c r="AJ155" s="39" t="s">
        <v>31</v>
      </c>
      <c r="AK155" s="39" t="s">
        <v>31</v>
      </c>
      <c r="AL155" s="36"/>
      <c r="AM155" s="34" t="s">
        <v>61</v>
      </c>
      <c r="AN155" s="38"/>
      <c r="AO155" s="38"/>
      <c r="AP155" s="39"/>
      <c r="AQ155" s="1" t="s">
        <v>184</v>
      </c>
    </row>
    <row r="156" spans="1:43" ht="25.5">
      <c r="A156" s="55">
        <f t="shared" si="11"/>
        <v>125.1500000000007</v>
      </c>
      <c r="B156" s="132" t="s">
        <v>192</v>
      </c>
      <c r="C156" s="78" t="s">
        <v>193</v>
      </c>
      <c r="D156" s="48" t="s">
        <v>163</v>
      </c>
      <c r="E156" s="48" t="s">
        <v>164</v>
      </c>
      <c r="F156" s="49" t="s">
        <v>39</v>
      </c>
      <c r="G156" s="49" t="s">
        <v>47</v>
      </c>
      <c r="H156" s="51">
        <v>43983</v>
      </c>
      <c r="I156" s="51">
        <v>44012</v>
      </c>
      <c r="J156" s="23" t="str">
        <f t="shared" si="10"/>
        <v>01.06.20 - 30.06.20 (1 months)</v>
      </c>
      <c r="K156" s="29" t="s">
        <v>30</v>
      </c>
      <c r="L156" s="25"/>
      <c r="M156" s="25"/>
      <c r="N156" s="26" t="s">
        <v>113</v>
      </c>
      <c r="O156" s="25">
        <v>1500</v>
      </c>
      <c r="P156" s="25">
        <v>2300</v>
      </c>
      <c r="Q156" s="26">
        <v>8</v>
      </c>
      <c r="R156" s="25">
        <v>1500</v>
      </c>
      <c r="S156" s="25">
        <v>2300</v>
      </c>
      <c r="T156" s="35">
        <v>8</v>
      </c>
      <c r="U156" s="24">
        <v>381.12</v>
      </c>
      <c r="V156" s="38"/>
      <c r="W156" s="38"/>
      <c r="X156" s="37" t="s">
        <v>31</v>
      </c>
      <c r="Y156" s="38" t="s">
        <v>31</v>
      </c>
      <c r="Z156" s="38" t="s">
        <v>31</v>
      </c>
      <c r="AA156" s="38" t="s">
        <v>31</v>
      </c>
      <c r="AB156" s="38" t="s">
        <v>31</v>
      </c>
      <c r="AC156" s="38">
        <v>19.2</v>
      </c>
      <c r="AD156" s="38">
        <v>48</v>
      </c>
      <c r="AE156" s="38">
        <v>48</v>
      </c>
      <c r="AF156" s="38">
        <v>19.2</v>
      </c>
      <c r="AG156" s="38">
        <v>48</v>
      </c>
      <c r="AH156" s="38">
        <v>19.2</v>
      </c>
      <c r="AI156" s="38">
        <v>48</v>
      </c>
      <c r="AJ156" s="39" t="s">
        <v>31</v>
      </c>
      <c r="AK156" s="39" t="s">
        <v>31</v>
      </c>
      <c r="AL156" s="36"/>
      <c r="AM156" s="34"/>
      <c r="AN156" s="38"/>
      <c r="AO156" s="38"/>
      <c r="AP156" s="39"/>
      <c r="AQ156" s="1" t="s">
        <v>184</v>
      </c>
    </row>
    <row r="157" spans="1:43" ht="25.5">
      <c r="A157" s="55">
        <f t="shared" si="11"/>
        <v>125.15100000000071</v>
      </c>
      <c r="B157" s="132" t="s">
        <v>192</v>
      </c>
      <c r="C157" s="78" t="s">
        <v>193</v>
      </c>
      <c r="D157" s="49" t="s">
        <v>165</v>
      </c>
      <c r="E157" s="48" t="s">
        <v>166</v>
      </c>
      <c r="F157" s="49" t="s">
        <v>167</v>
      </c>
      <c r="G157" s="49" t="s">
        <v>47</v>
      </c>
      <c r="H157" s="51">
        <v>43982</v>
      </c>
      <c r="I157" s="51">
        <v>44012</v>
      </c>
      <c r="J157" s="23" t="str">
        <f t="shared" si="10"/>
        <v>31.05.20 - 30.06.20 (1 months)</v>
      </c>
      <c r="K157" s="29" t="s">
        <v>30</v>
      </c>
      <c r="L157" s="25">
        <v>2300</v>
      </c>
      <c r="M157" s="25">
        <v>700</v>
      </c>
      <c r="N157" s="26">
        <v>8</v>
      </c>
      <c r="O157" s="25">
        <v>2300</v>
      </c>
      <c r="P157" s="25">
        <v>700</v>
      </c>
      <c r="Q157" s="26">
        <v>8</v>
      </c>
      <c r="R157" s="25">
        <v>2300</v>
      </c>
      <c r="S157" s="25">
        <v>700</v>
      </c>
      <c r="T157" s="35">
        <v>8</v>
      </c>
      <c r="U157" s="24">
        <v>256.2</v>
      </c>
      <c r="V157" s="38"/>
      <c r="W157" s="38"/>
      <c r="X157" s="37" t="s">
        <v>31</v>
      </c>
      <c r="Y157" s="38" t="s">
        <v>31</v>
      </c>
      <c r="Z157" s="38" t="s">
        <v>31</v>
      </c>
      <c r="AA157" s="38" t="s">
        <v>31</v>
      </c>
      <c r="AB157" s="38" t="s">
        <v>31</v>
      </c>
      <c r="AC157" s="38">
        <v>16.8</v>
      </c>
      <c r="AD157" s="38">
        <v>42</v>
      </c>
      <c r="AE157" s="38">
        <v>42</v>
      </c>
      <c r="AF157" s="38">
        <v>16.8</v>
      </c>
      <c r="AG157" s="38">
        <v>42</v>
      </c>
      <c r="AH157" s="38">
        <v>16.8</v>
      </c>
      <c r="AI157" s="38">
        <v>42</v>
      </c>
      <c r="AJ157" s="39" t="s">
        <v>31</v>
      </c>
      <c r="AK157" s="39" t="s">
        <v>31</v>
      </c>
      <c r="AL157" s="36"/>
      <c r="AM157" s="34"/>
      <c r="AN157" s="38"/>
      <c r="AO157" s="38"/>
      <c r="AP157" s="39"/>
      <c r="AQ157" s="1"/>
    </row>
    <row r="158" spans="1:43" ht="25.5">
      <c r="A158" s="55">
        <f t="shared" si="11"/>
        <v>125.15200000000071</v>
      </c>
      <c r="B158" s="132" t="s">
        <v>192</v>
      </c>
      <c r="C158" s="78" t="s">
        <v>193</v>
      </c>
      <c r="D158" s="49" t="s">
        <v>165</v>
      </c>
      <c r="E158" s="48" t="s">
        <v>166</v>
      </c>
      <c r="F158" s="49" t="s">
        <v>167</v>
      </c>
      <c r="G158" s="49" t="s">
        <v>47</v>
      </c>
      <c r="H158" s="51">
        <v>43983</v>
      </c>
      <c r="I158" s="51">
        <v>44012</v>
      </c>
      <c r="J158" s="23" t="str">
        <f t="shared" si="10"/>
        <v>01.06.20 - 30.06.20 (1 months)</v>
      </c>
      <c r="K158" s="29" t="s">
        <v>30</v>
      </c>
      <c r="L158" s="25">
        <v>700</v>
      </c>
      <c r="M158" s="25">
        <v>1500</v>
      </c>
      <c r="N158" s="26">
        <v>8</v>
      </c>
      <c r="O158" s="25">
        <v>700</v>
      </c>
      <c r="P158" s="25">
        <v>1500</v>
      </c>
      <c r="Q158" s="26">
        <v>8</v>
      </c>
      <c r="R158" s="25">
        <v>700</v>
      </c>
      <c r="S158" s="25">
        <v>1500</v>
      </c>
      <c r="T158" s="35">
        <v>8</v>
      </c>
      <c r="U158" s="24">
        <v>326.39999999999998</v>
      </c>
      <c r="V158" s="38"/>
      <c r="W158" s="38"/>
      <c r="X158" s="37" t="s">
        <v>31</v>
      </c>
      <c r="Y158" s="38" t="s">
        <v>31</v>
      </c>
      <c r="Z158" s="38" t="s">
        <v>31</v>
      </c>
      <c r="AA158" s="38" t="s">
        <v>31</v>
      </c>
      <c r="AB158" s="38" t="s">
        <v>31</v>
      </c>
      <c r="AC158" s="38">
        <v>19.2</v>
      </c>
      <c r="AD158" s="38">
        <v>48</v>
      </c>
      <c r="AE158" s="38">
        <v>48</v>
      </c>
      <c r="AF158" s="38">
        <v>19.2</v>
      </c>
      <c r="AG158" s="38">
        <v>48</v>
      </c>
      <c r="AH158" s="38">
        <v>19.2</v>
      </c>
      <c r="AI158" s="38">
        <v>48</v>
      </c>
      <c r="AJ158" s="39" t="s">
        <v>31</v>
      </c>
      <c r="AK158" s="39" t="s">
        <v>31</v>
      </c>
      <c r="AL158" s="36"/>
      <c r="AM158" s="34"/>
      <c r="AN158" s="38"/>
      <c r="AO158" s="38"/>
      <c r="AP158" s="39"/>
      <c r="AQ158" s="1"/>
    </row>
    <row r="159" spans="1:43" ht="25.5">
      <c r="A159" s="55">
        <f t="shared" si="11"/>
        <v>125.15300000000072</v>
      </c>
      <c r="B159" s="132" t="s">
        <v>192</v>
      </c>
      <c r="C159" s="78" t="s">
        <v>193</v>
      </c>
      <c r="D159" s="49" t="s">
        <v>165</v>
      </c>
      <c r="E159" s="48" t="s">
        <v>166</v>
      </c>
      <c r="F159" s="49" t="s">
        <v>167</v>
      </c>
      <c r="G159" s="49" t="s">
        <v>47</v>
      </c>
      <c r="H159" s="51">
        <v>43983</v>
      </c>
      <c r="I159" s="51">
        <v>44012</v>
      </c>
      <c r="J159" s="23" t="str">
        <f t="shared" si="10"/>
        <v>01.06.20 - 30.06.20 (1 months)</v>
      </c>
      <c r="K159" s="29" t="s">
        <v>30</v>
      </c>
      <c r="L159" s="25">
        <v>1500</v>
      </c>
      <c r="M159" s="25">
        <v>2300</v>
      </c>
      <c r="N159" s="26">
        <v>8</v>
      </c>
      <c r="O159" s="25">
        <v>1500</v>
      </c>
      <c r="P159" s="25">
        <v>2300</v>
      </c>
      <c r="Q159" s="26">
        <v>8</v>
      </c>
      <c r="R159" s="25">
        <v>1500</v>
      </c>
      <c r="S159" s="25">
        <v>2300</v>
      </c>
      <c r="T159" s="35">
        <v>8</v>
      </c>
      <c r="U159" s="24">
        <v>379.2</v>
      </c>
      <c r="V159" s="38"/>
      <c r="W159" s="38"/>
      <c r="X159" s="37" t="s">
        <v>31</v>
      </c>
      <c r="Y159" s="38" t="s">
        <v>31</v>
      </c>
      <c r="Z159" s="38" t="s">
        <v>31</v>
      </c>
      <c r="AA159" s="38" t="s">
        <v>31</v>
      </c>
      <c r="AB159" s="38" t="s">
        <v>31</v>
      </c>
      <c r="AC159" s="38">
        <v>19.2</v>
      </c>
      <c r="AD159" s="38">
        <v>48</v>
      </c>
      <c r="AE159" s="38">
        <v>48</v>
      </c>
      <c r="AF159" s="38">
        <v>19.2</v>
      </c>
      <c r="AG159" s="38">
        <v>48</v>
      </c>
      <c r="AH159" s="38">
        <v>19.2</v>
      </c>
      <c r="AI159" s="38">
        <v>48</v>
      </c>
      <c r="AJ159" s="39" t="s">
        <v>31</v>
      </c>
      <c r="AK159" s="39" t="s">
        <v>31</v>
      </c>
      <c r="AL159" s="36"/>
      <c r="AM159" s="34"/>
      <c r="AN159" s="38"/>
      <c r="AO159" s="38"/>
      <c r="AP159" s="39"/>
      <c r="AQ159" s="1"/>
    </row>
    <row r="160" spans="1:43" ht="25.5">
      <c r="A160" s="55">
        <f t="shared" si="11"/>
        <v>125.15400000000072</v>
      </c>
      <c r="B160" s="54" t="s">
        <v>191</v>
      </c>
      <c r="C160" s="136">
        <v>1.2</v>
      </c>
      <c r="D160" s="49" t="s">
        <v>168</v>
      </c>
      <c r="E160" s="48" t="s">
        <v>169</v>
      </c>
      <c r="F160" s="49" t="s">
        <v>39</v>
      </c>
      <c r="G160" s="49" t="s">
        <v>47</v>
      </c>
      <c r="H160" s="51">
        <v>43982</v>
      </c>
      <c r="I160" s="51">
        <v>44012</v>
      </c>
      <c r="J160" s="23" t="str">
        <f t="shared" si="10"/>
        <v>31.05.20 - 30.06.20 (1 months)</v>
      </c>
      <c r="K160" s="29" t="s">
        <v>30</v>
      </c>
      <c r="L160" s="25">
        <v>2300</v>
      </c>
      <c r="M160" s="25">
        <v>700</v>
      </c>
      <c r="N160" s="26">
        <v>8</v>
      </c>
      <c r="O160" s="25">
        <v>2300</v>
      </c>
      <c r="P160" s="25">
        <v>700</v>
      </c>
      <c r="Q160" s="26">
        <v>8</v>
      </c>
      <c r="R160" s="25">
        <v>2300</v>
      </c>
      <c r="S160" s="25">
        <v>700</v>
      </c>
      <c r="T160" s="35">
        <v>8</v>
      </c>
      <c r="U160" s="24">
        <v>127.4</v>
      </c>
      <c r="V160" s="38"/>
      <c r="W160" s="38"/>
      <c r="X160" s="37"/>
      <c r="Y160" s="38"/>
      <c r="Z160" s="38"/>
      <c r="AA160" s="38"/>
      <c r="AB160" s="38"/>
      <c r="AC160" s="38">
        <v>8</v>
      </c>
      <c r="AD160" s="38">
        <v>20</v>
      </c>
      <c r="AE160" s="38">
        <v>20</v>
      </c>
      <c r="AF160" s="38">
        <v>8</v>
      </c>
      <c r="AG160" s="38">
        <v>20</v>
      </c>
      <c r="AH160" s="38">
        <v>8</v>
      </c>
      <c r="AI160" s="38">
        <v>20</v>
      </c>
      <c r="AJ160" s="39"/>
      <c r="AK160" s="39"/>
      <c r="AL160" s="36"/>
      <c r="AM160" s="34"/>
      <c r="AN160" s="38"/>
      <c r="AO160" s="38"/>
      <c r="AP160" s="39"/>
      <c r="AQ160" s="1"/>
    </row>
    <row r="161" spans="1:43" ht="25.5">
      <c r="A161" s="55">
        <f t="shared" si="11"/>
        <v>125.15500000000073</v>
      </c>
      <c r="B161" s="132" t="s">
        <v>192</v>
      </c>
      <c r="C161" s="78" t="s">
        <v>193</v>
      </c>
      <c r="D161" s="49" t="s">
        <v>168</v>
      </c>
      <c r="E161" s="48" t="s">
        <v>169</v>
      </c>
      <c r="F161" s="49" t="s">
        <v>39</v>
      </c>
      <c r="G161" s="49" t="s">
        <v>47</v>
      </c>
      <c r="H161" s="51">
        <v>43983</v>
      </c>
      <c r="I161" s="51">
        <v>44012</v>
      </c>
      <c r="J161" s="23" t="str">
        <f t="shared" si="10"/>
        <v>01.06.20 - 30.06.20 (1 months)</v>
      </c>
      <c r="K161" s="29" t="s">
        <v>30</v>
      </c>
      <c r="L161" s="25">
        <v>700</v>
      </c>
      <c r="M161" s="25">
        <v>1500</v>
      </c>
      <c r="N161" s="26">
        <v>8</v>
      </c>
      <c r="O161" s="25">
        <v>700</v>
      </c>
      <c r="P161" s="25">
        <v>1500</v>
      </c>
      <c r="Q161" s="26">
        <v>8</v>
      </c>
      <c r="R161" s="25">
        <v>700</v>
      </c>
      <c r="S161" s="25">
        <v>1500</v>
      </c>
      <c r="T161" s="26">
        <v>8</v>
      </c>
      <c r="U161" s="24">
        <v>144.19999999999999</v>
      </c>
      <c r="V161" s="24"/>
      <c r="W161" s="33"/>
      <c r="X161" s="30"/>
      <c r="Y161" s="24"/>
      <c r="Z161" s="24"/>
      <c r="AA161" s="24"/>
      <c r="AB161" s="24"/>
      <c r="AC161" s="24">
        <v>8</v>
      </c>
      <c r="AD161" s="24">
        <v>20</v>
      </c>
      <c r="AE161" s="24">
        <v>20</v>
      </c>
      <c r="AF161" s="24">
        <v>8</v>
      </c>
      <c r="AG161" s="24">
        <v>20</v>
      </c>
      <c r="AH161" s="24">
        <v>8</v>
      </c>
      <c r="AI161" s="24">
        <v>20</v>
      </c>
      <c r="AJ161" s="34"/>
      <c r="AK161" s="34"/>
      <c r="AL161" s="31"/>
      <c r="AM161" s="34" t="s">
        <v>61</v>
      </c>
      <c r="AN161" s="24"/>
      <c r="AO161" s="24"/>
      <c r="AP161" s="34"/>
      <c r="AQ161" s="1"/>
    </row>
    <row r="162" spans="1:43" ht="25.5">
      <c r="A162" s="55">
        <f t="shared" si="11"/>
        <v>125.15600000000073</v>
      </c>
      <c r="B162" s="132" t="s">
        <v>192</v>
      </c>
      <c r="C162" s="78" t="s">
        <v>193</v>
      </c>
      <c r="D162" s="49" t="s">
        <v>168</v>
      </c>
      <c r="E162" s="48" t="s">
        <v>169</v>
      </c>
      <c r="F162" s="49" t="s">
        <v>39</v>
      </c>
      <c r="G162" s="49" t="s">
        <v>47</v>
      </c>
      <c r="H162" s="51">
        <v>43983</v>
      </c>
      <c r="I162" s="51">
        <v>44012</v>
      </c>
      <c r="J162" s="23" t="str">
        <f t="shared" si="10"/>
        <v>01.06.20 - 30.06.20 (1 months)</v>
      </c>
      <c r="K162" s="29" t="s">
        <v>30</v>
      </c>
      <c r="L162" s="25">
        <v>1500</v>
      </c>
      <c r="M162" s="25">
        <v>2300</v>
      </c>
      <c r="N162" s="26">
        <v>8</v>
      </c>
      <c r="O162" s="25">
        <v>1500</v>
      </c>
      <c r="P162" s="25">
        <v>2300</v>
      </c>
      <c r="Q162" s="26">
        <v>8</v>
      </c>
      <c r="R162" s="25">
        <v>1500</v>
      </c>
      <c r="S162" s="25">
        <v>2300</v>
      </c>
      <c r="T162" s="26">
        <v>8</v>
      </c>
      <c r="U162" s="24">
        <v>171.8</v>
      </c>
      <c r="V162" s="24"/>
      <c r="W162" s="33"/>
      <c r="X162" s="30"/>
      <c r="Y162" s="24"/>
      <c r="Z162" s="24"/>
      <c r="AA162" s="24"/>
      <c r="AB162" s="24"/>
      <c r="AC162" s="24">
        <v>8</v>
      </c>
      <c r="AD162" s="24">
        <v>20</v>
      </c>
      <c r="AE162" s="24">
        <v>20</v>
      </c>
      <c r="AF162" s="24">
        <v>8</v>
      </c>
      <c r="AG162" s="24">
        <v>20</v>
      </c>
      <c r="AH162" s="24">
        <v>8</v>
      </c>
      <c r="AI162" s="24">
        <v>20</v>
      </c>
      <c r="AJ162" s="34"/>
      <c r="AK162" s="34"/>
      <c r="AL162" s="31"/>
      <c r="AM162" s="34"/>
      <c r="AN162" s="24"/>
      <c r="AO162" s="24"/>
      <c r="AP162" s="34"/>
      <c r="AQ162" s="1"/>
    </row>
    <row r="163" spans="1:43" ht="25.5">
      <c r="A163" s="55">
        <f t="shared" si="11"/>
        <v>125.15700000000074</v>
      </c>
      <c r="B163" s="54" t="s">
        <v>191</v>
      </c>
      <c r="C163" s="136">
        <v>1.2</v>
      </c>
      <c r="D163" s="49" t="s">
        <v>168</v>
      </c>
      <c r="E163" s="48" t="s">
        <v>170</v>
      </c>
      <c r="F163" s="49" t="s">
        <v>39</v>
      </c>
      <c r="G163" s="49" t="s">
        <v>47</v>
      </c>
      <c r="H163" s="51">
        <v>43982</v>
      </c>
      <c r="I163" s="51">
        <v>44012</v>
      </c>
      <c r="J163" s="23" t="str">
        <f t="shared" si="10"/>
        <v>31.05.20 - 30.06.20 (1 months)</v>
      </c>
      <c r="K163" s="29" t="s">
        <v>30</v>
      </c>
      <c r="L163" s="25">
        <v>2300</v>
      </c>
      <c r="M163" s="25">
        <v>700</v>
      </c>
      <c r="N163" s="26">
        <v>8</v>
      </c>
      <c r="O163" s="25">
        <v>2300</v>
      </c>
      <c r="P163" s="25">
        <v>700</v>
      </c>
      <c r="Q163" s="26">
        <v>8</v>
      </c>
      <c r="R163" s="25">
        <v>2300</v>
      </c>
      <c r="S163" s="25">
        <v>700</v>
      </c>
      <c r="T163" s="35">
        <v>8</v>
      </c>
      <c r="U163" s="24">
        <v>133.4</v>
      </c>
      <c r="V163" s="24"/>
      <c r="W163" s="33"/>
      <c r="X163" s="30"/>
      <c r="Y163" s="24"/>
      <c r="Z163" s="24"/>
      <c r="AA163" s="24"/>
      <c r="AB163" s="24"/>
      <c r="AC163" s="24">
        <v>8</v>
      </c>
      <c r="AD163" s="24">
        <v>20</v>
      </c>
      <c r="AE163" s="24">
        <v>20</v>
      </c>
      <c r="AF163" s="24">
        <v>8</v>
      </c>
      <c r="AG163" s="24">
        <v>20</v>
      </c>
      <c r="AH163" s="24">
        <v>8</v>
      </c>
      <c r="AI163" s="24">
        <v>20</v>
      </c>
      <c r="AJ163" s="34"/>
      <c r="AK163" s="34"/>
      <c r="AL163" s="36"/>
      <c r="AM163" s="34"/>
      <c r="AN163" s="38"/>
      <c r="AO163" s="38"/>
      <c r="AP163" s="39"/>
      <c r="AQ163" s="1"/>
    </row>
    <row r="164" spans="1:43" ht="25.5">
      <c r="A164" s="55">
        <f t="shared" si="11"/>
        <v>125.15800000000074</v>
      </c>
      <c r="B164" s="132" t="s">
        <v>192</v>
      </c>
      <c r="C164" s="78" t="s">
        <v>193</v>
      </c>
      <c r="D164" s="49" t="s">
        <v>168</v>
      </c>
      <c r="E164" s="48" t="s">
        <v>170</v>
      </c>
      <c r="F164" s="49" t="s">
        <v>39</v>
      </c>
      <c r="G164" s="49" t="s">
        <v>47</v>
      </c>
      <c r="H164" s="51">
        <v>43983</v>
      </c>
      <c r="I164" s="51">
        <v>44012</v>
      </c>
      <c r="J164" s="23" t="str">
        <f t="shared" si="10"/>
        <v>01.06.20 - 30.06.20 (1 months)</v>
      </c>
      <c r="K164" s="29" t="s">
        <v>30</v>
      </c>
      <c r="L164" s="25">
        <v>700</v>
      </c>
      <c r="M164" s="25">
        <v>1500</v>
      </c>
      <c r="N164" s="26">
        <v>8</v>
      </c>
      <c r="O164" s="25">
        <v>700</v>
      </c>
      <c r="P164" s="25">
        <v>1500</v>
      </c>
      <c r="Q164" s="26">
        <v>8</v>
      </c>
      <c r="R164" s="25">
        <v>700</v>
      </c>
      <c r="S164" s="25">
        <v>1500</v>
      </c>
      <c r="T164" s="35">
        <v>8</v>
      </c>
      <c r="U164" s="24">
        <v>145.6</v>
      </c>
      <c r="V164" s="24"/>
      <c r="W164" s="33"/>
      <c r="X164" s="30"/>
      <c r="Y164" s="24"/>
      <c r="Z164" s="24"/>
      <c r="AA164" s="24"/>
      <c r="AB164" s="24"/>
      <c r="AC164" s="24">
        <v>8</v>
      </c>
      <c r="AD164" s="24">
        <v>20</v>
      </c>
      <c r="AE164" s="24">
        <v>20</v>
      </c>
      <c r="AF164" s="24">
        <v>8</v>
      </c>
      <c r="AG164" s="24">
        <v>20</v>
      </c>
      <c r="AH164" s="24">
        <v>8</v>
      </c>
      <c r="AI164" s="24">
        <v>20</v>
      </c>
      <c r="AJ164" s="34"/>
      <c r="AK164" s="34"/>
      <c r="AL164" s="36"/>
      <c r="AM164" s="34"/>
      <c r="AN164" s="38"/>
      <c r="AO164" s="38"/>
      <c r="AP164" s="39"/>
      <c r="AQ164" s="1"/>
    </row>
    <row r="165" spans="1:43" ht="25.5">
      <c r="A165" s="55">
        <f t="shared" si="11"/>
        <v>125.15900000000074</v>
      </c>
      <c r="B165" s="132" t="s">
        <v>192</v>
      </c>
      <c r="C165" s="78" t="s">
        <v>193</v>
      </c>
      <c r="D165" s="49" t="s">
        <v>168</v>
      </c>
      <c r="E165" s="48" t="s">
        <v>170</v>
      </c>
      <c r="F165" s="49" t="s">
        <v>39</v>
      </c>
      <c r="G165" s="49" t="s">
        <v>47</v>
      </c>
      <c r="H165" s="51">
        <v>43983</v>
      </c>
      <c r="I165" s="51">
        <v>44012</v>
      </c>
      <c r="J165" s="23" t="str">
        <f t="shared" si="10"/>
        <v>01.06.20 - 30.06.20 (1 months)</v>
      </c>
      <c r="K165" s="29" t="s">
        <v>30</v>
      </c>
      <c r="L165" s="25">
        <v>1500</v>
      </c>
      <c r="M165" s="25">
        <v>2300</v>
      </c>
      <c r="N165" s="26">
        <v>8</v>
      </c>
      <c r="O165" s="25">
        <v>1500</v>
      </c>
      <c r="P165" s="25">
        <v>2300</v>
      </c>
      <c r="Q165" s="26">
        <v>8</v>
      </c>
      <c r="R165" s="25">
        <v>1500</v>
      </c>
      <c r="S165" s="25">
        <v>2300</v>
      </c>
      <c r="T165" s="35">
        <v>8</v>
      </c>
      <c r="U165" s="24">
        <v>174.8</v>
      </c>
      <c r="V165" s="24"/>
      <c r="W165" s="33"/>
      <c r="X165" s="30"/>
      <c r="Y165" s="24"/>
      <c r="Z165" s="24"/>
      <c r="AA165" s="24"/>
      <c r="AB165" s="24"/>
      <c r="AC165" s="24">
        <v>8</v>
      </c>
      <c r="AD165" s="24">
        <v>20</v>
      </c>
      <c r="AE165" s="24">
        <v>20</v>
      </c>
      <c r="AF165" s="24">
        <v>8</v>
      </c>
      <c r="AG165" s="24">
        <v>20</v>
      </c>
      <c r="AH165" s="24">
        <v>8</v>
      </c>
      <c r="AI165" s="24">
        <v>20</v>
      </c>
      <c r="AJ165" s="34"/>
      <c r="AK165" s="34"/>
      <c r="AL165" s="36"/>
      <c r="AM165" s="34"/>
      <c r="AN165" s="38"/>
      <c r="AO165" s="38"/>
      <c r="AP165" s="39"/>
      <c r="AQ165" s="1"/>
    </row>
    <row r="166" spans="1:43" ht="25.5">
      <c r="A166" s="55">
        <f t="shared" si="11"/>
        <v>125.16000000000075</v>
      </c>
      <c r="B166" s="54" t="s">
        <v>191</v>
      </c>
      <c r="C166" s="136">
        <v>1.2</v>
      </c>
      <c r="D166" s="49" t="s">
        <v>168</v>
      </c>
      <c r="E166" s="48" t="s">
        <v>171</v>
      </c>
      <c r="F166" s="49" t="s">
        <v>39</v>
      </c>
      <c r="G166" s="49" t="s">
        <v>47</v>
      </c>
      <c r="H166" s="51">
        <v>43982</v>
      </c>
      <c r="I166" s="51">
        <v>44012</v>
      </c>
      <c r="J166" s="23" t="str">
        <f t="shared" si="10"/>
        <v>31.05.20 - 30.06.20 (1 months)</v>
      </c>
      <c r="K166" s="29" t="s">
        <v>30</v>
      </c>
      <c r="L166" s="25">
        <v>2300</v>
      </c>
      <c r="M166" s="25">
        <v>700</v>
      </c>
      <c r="N166" s="26">
        <v>8</v>
      </c>
      <c r="O166" s="25">
        <v>2300</v>
      </c>
      <c r="P166" s="25">
        <v>700</v>
      </c>
      <c r="Q166" s="26">
        <v>8</v>
      </c>
      <c r="R166" s="25">
        <v>2300</v>
      </c>
      <c r="S166" s="25">
        <v>700</v>
      </c>
      <c r="T166" s="35">
        <v>8</v>
      </c>
      <c r="U166" s="38">
        <v>153.4</v>
      </c>
      <c r="V166" s="38"/>
      <c r="W166" s="38"/>
      <c r="X166" s="30"/>
      <c r="Y166" s="38"/>
      <c r="Z166" s="38"/>
      <c r="AA166" s="38"/>
      <c r="AB166" s="38"/>
      <c r="AC166" s="24">
        <v>8</v>
      </c>
      <c r="AD166" s="24">
        <v>20</v>
      </c>
      <c r="AE166" s="24">
        <v>20</v>
      </c>
      <c r="AF166" s="24">
        <v>8</v>
      </c>
      <c r="AG166" s="24">
        <v>20</v>
      </c>
      <c r="AH166" s="24">
        <v>8</v>
      </c>
      <c r="AI166" s="24">
        <v>20</v>
      </c>
      <c r="AJ166" s="39"/>
      <c r="AK166" s="39"/>
      <c r="AL166" s="36"/>
      <c r="AM166" s="34"/>
      <c r="AN166" s="38"/>
      <c r="AO166" s="38"/>
      <c r="AP166" s="39"/>
      <c r="AQ166" s="1"/>
    </row>
    <row r="167" spans="1:43" ht="25.5">
      <c r="A167" s="55">
        <f t="shared" si="11"/>
        <v>125.16100000000075</v>
      </c>
      <c r="B167" s="54" t="s">
        <v>191</v>
      </c>
      <c r="C167" s="136">
        <v>1.2</v>
      </c>
      <c r="D167" s="49" t="s">
        <v>168</v>
      </c>
      <c r="E167" s="48" t="s">
        <v>171</v>
      </c>
      <c r="F167" s="49" t="s">
        <v>39</v>
      </c>
      <c r="G167" s="49" t="s">
        <v>47</v>
      </c>
      <c r="H167" s="51">
        <v>43983</v>
      </c>
      <c r="I167" s="51">
        <v>44012</v>
      </c>
      <c r="J167" s="23" t="str">
        <f t="shared" si="10"/>
        <v>01.06.20 - 30.06.20 (1 months)</v>
      </c>
      <c r="K167" s="29" t="s">
        <v>30</v>
      </c>
      <c r="L167" s="25">
        <v>700</v>
      </c>
      <c r="M167" s="25">
        <v>1500</v>
      </c>
      <c r="N167" s="26">
        <v>8</v>
      </c>
      <c r="O167" s="25">
        <v>700</v>
      </c>
      <c r="P167" s="25">
        <v>1500</v>
      </c>
      <c r="Q167" s="26">
        <v>8</v>
      </c>
      <c r="R167" s="25">
        <v>700</v>
      </c>
      <c r="S167" s="25">
        <v>1500</v>
      </c>
      <c r="T167" s="35">
        <v>8</v>
      </c>
      <c r="U167" s="24">
        <v>163</v>
      </c>
      <c r="V167" s="38"/>
      <c r="W167" s="38"/>
      <c r="X167" s="30"/>
      <c r="Y167" s="38"/>
      <c r="Z167" s="38"/>
      <c r="AA167" s="38"/>
      <c r="AB167" s="38"/>
      <c r="AC167" s="24">
        <v>8</v>
      </c>
      <c r="AD167" s="24">
        <v>20</v>
      </c>
      <c r="AE167" s="24">
        <v>20</v>
      </c>
      <c r="AF167" s="24">
        <v>8</v>
      </c>
      <c r="AG167" s="24">
        <v>20</v>
      </c>
      <c r="AH167" s="24">
        <v>8</v>
      </c>
      <c r="AI167" s="24">
        <v>20</v>
      </c>
      <c r="AJ167" s="34"/>
      <c r="AK167" s="34"/>
      <c r="AL167" s="36"/>
      <c r="AM167" s="34"/>
      <c r="AN167" s="38"/>
      <c r="AO167" s="38"/>
      <c r="AP167" s="39"/>
      <c r="AQ167" s="1"/>
    </row>
    <row r="168" spans="1:43" ht="25.5">
      <c r="A168" s="55">
        <f t="shared" si="11"/>
        <v>125.16200000000076</v>
      </c>
      <c r="B168" s="54" t="s">
        <v>191</v>
      </c>
      <c r="C168" s="136">
        <v>1.2</v>
      </c>
      <c r="D168" s="49" t="s">
        <v>168</v>
      </c>
      <c r="E168" s="48" t="s">
        <v>171</v>
      </c>
      <c r="F168" s="49" t="s">
        <v>39</v>
      </c>
      <c r="G168" s="49" t="s">
        <v>47</v>
      </c>
      <c r="H168" s="51">
        <v>43983</v>
      </c>
      <c r="I168" s="51">
        <v>44012</v>
      </c>
      <c r="J168" s="23" t="str">
        <f t="shared" si="10"/>
        <v>01.06.20 - 30.06.20 (1 months)</v>
      </c>
      <c r="K168" s="29" t="s">
        <v>30</v>
      </c>
      <c r="L168" s="25">
        <v>1500</v>
      </c>
      <c r="M168" s="25">
        <v>2300</v>
      </c>
      <c r="N168" s="26">
        <v>8</v>
      </c>
      <c r="O168" s="25">
        <v>1500</v>
      </c>
      <c r="P168" s="25">
        <v>2300</v>
      </c>
      <c r="Q168" s="26">
        <v>8</v>
      </c>
      <c r="R168" s="25">
        <v>1500</v>
      </c>
      <c r="S168" s="25">
        <v>2300</v>
      </c>
      <c r="T168" s="35">
        <v>8</v>
      </c>
      <c r="U168" s="38">
        <v>178.79999999999998</v>
      </c>
      <c r="V168" s="38"/>
      <c r="W168" s="38"/>
      <c r="X168" s="37"/>
      <c r="Y168" s="38"/>
      <c r="Z168" s="38"/>
      <c r="AA168" s="38"/>
      <c r="AB168" s="38"/>
      <c r="AC168" s="38">
        <v>8</v>
      </c>
      <c r="AD168" s="38">
        <v>20</v>
      </c>
      <c r="AE168" s="38">
        <v>20</v>
      </c>
      <c r="AF168" s="38">
        <v>8</v>
      </c>
      <c r="AG168" s="38">
        <v>20</v>
      </c>
      <c r="AH168" s="38">
        <v>8</v>
      </c>
      <c r="AI168" s="38">
        <v>20</v>
      </c>
      <c r="AJ168" s="39"/>
      <c r="AK168" s="39"/>
      <c r="AL168" s="36"/>
      <c r="AM168" s="34"/>
      <c r="AN168" s="38"/>
      <c r="AO168" s="38"/>
      <c r="AP168" s="39"/>
      <c r="AQ168" s="1"/>
    </row>
    <row r="169" spans="1:43" ht="25.5">
      <c r="A169" s="55">
        <f t="shared" si="11"/>
        <v>125.16300000000076</v>
      </c>
      <c r="B169" s="132" t="s">
        <v>192</v>
      </c>
      <c r="C169" s="78" t="s">
        <v>193</v>
      </c>
      <c r="D169" s="46" t="s">
        <v>172</v>
      </c>
      <c r="E169" s="48" t="s">
        <v>173</v>
      </c>
      <c r="F169" s="46" t="s">
        <v>39</v>
      </c>
      <c r="G169" s="49" t="s">
        <v>55</v>
      </c>
      <c r="H169" s="51">
        <v>43982</v>
      </c>
      <c r="I169" s="51">
        <v>44012</v>
      </c>
      <c r="J169" s="23" t="str">
        <f t="shared" si="10"/>
        <v>31.05.20 - 30.06.20 (1 months)</v>
      </c>
      <c r="K169" s="29" t="s">
        <v>30</v>
      </c>
      <c r="L169" s="25">
        <v>2300</v>
      </c>
      <c r="M169" s="25">
        <v>700</v>
      </c>
      <c r="N169" s="26">
        <v>8</v>
      </c>
      <c r="O169" s="25">
        <v>2300</v>
      </c>
      <c r="P169" s="25">
        <v>700</v>
      </c>
      <c r="Q169" s="26">
        <v>8</v>
      </c>
      <c r="R169" s="25">
        <v>2300</v>
      </c>
      <c r="S169" s="25">
        <v>700</v>
      </c>
      <c r="T169" s="35">
        <v>8</v>
      </c>
      <c r="U169" s="38">
        <v>5.5</v>
      </c>
      <c r="V169" s="38"/>
      <c r="W169" s="38"/>
      <c r="X169" s="37"/>
      <c r="Y169" s="38"/>
      <c r="Z169" s="38"/>
      <c r="AA169" s="38"/>
      <c r="AB169" s="38"/>
      <c r="AC169" s="38">
        <v>0.4</v>
      </c>
      <c r="AD169" s="38">
        <v>1</v>
      </c>
      <c r="AE169" s="38">
        <v>1</v>
      </c>
      <c r="AF169" s="38">
        <v>0.4</v>
      </c>
      <c r="AG169" s="38">
        <v>1</v>
      </c>
      <c r="AH169" s="38">
        <v>0.4</v>
      </c>
      <c r="AI169" s="38">
        <v>1</v>
      </c>
      <c r="AJ169" s="39"/>
      <c r="AK169" s="39"/>
      <c r="AL169" s="36"/>
      <c r="AM169" s="34"/>
      <c r="AN169" s="38"/>
      <c r="AO169" s="38"/>
      <c r="AP169" s="39"/>
      <c r="AQ169" s="1"/>
    </row>
    <row r="170" spans="1:43" ht="45">
      <c r="A170" s="55">
        <f>A169+0.001</f>
        <v>125.16400000000077</v>
      </c>
      <c r="B170" s="132" t="s">
        <v>192</v>
      </c>
      <c r="C170" s="78" t="s">
        <v>193</v>
      </c>
      <c r="D170" s="46" t="s">
        <v>172</v>
      </c>
      <c r="E170" s="49" t="s">
        <v>174</v>
      </c>
      <c r="F170" s="46" t="s">
        <v>39</v>
      </c>
      <c r="G170" s="49" t="s">
        <v>47</v>
      </c>
      <c r="H170" s="51">
        <v>43982</v>
      </c>
      <c r="I170" s="51">
        <v>44012</v>
      </c>
      <c r="J170" s="23" t="str">
        <f t="shared" si="10"/>
        <v>31.05.20 - 30.06.20 (1 months)</v>
      </c>
      <c r="K170" s="29" t="s">
        <v>30</v>
      </c>
      <c r="L170" s="25">
        <v>2300</v>
      </c>
      <c r="M170" s="25">
        <v>700</v>
      </c>
      <c r="N170" s="26">
        <v>8</v>
      </c>
      <c r="O170" s="25">
        <v>2300</v>
      </c>
      <c r="P170" s="25">
        <v>700</v>
      </c>
      <c r="Q170" s="26">
        <v>8</v>
      </c>
      <c r="R170" s="25">
        <v>2300</v>
      </c>
      <c r="S170" s="25">
        <v>700</v>
      </c>
      <c r="T170" s="26">
        <v>8</v>
      </c>
      <c r="U170" s="24">
        <v>2.5</v>
      </c>
      <c r="V170" s="24"/>
      <c r="W170" s="33"/>
      <c r="X170" s="30"/>
      <c r="Y170" s="24"/>
      <c r="Z170" s="24"/>
      <c r="AA170" s="24"/>
      <c r="AB170" s="24"/>
      <c r="AC170" s="24">
        <v>0.4</v>
      </c>
      <c r="AD170" s="24">
        <v>1</v>
      </c>
      <c r="AE170" s="24">
        <v>1</v>
      </c>
      <c r="AF170" s="24">
        <v>0.4</v>
      </c>
      <c r="AG170" s="24">
        <v>1</v>
      </c>
      <c r="AH170" s="24">
        <v>0</v>
      </c>
      <c r="AI170" s="24">
        <v>0</v>
      </c>
      <c r="AJ170" s="34"/>
      <c r="AK170" s="34"/>
      <c r="AL170" s="31"/>
      <c r="AM170" s="34" t="s">
        <v>188</v>
      </c>
      <c r="AN170" s="24"/>
      <c r="AO170" s="24"/>
      <c r="AP170" s="34"/>
      <c r="AQ170" s="1" t="s">
        <v>186</v>
      </c>
    </row>
    <row r="171" spans="1:43" ht="45">
      <c r="A171" s="55">
        <f>A170+0.001</f>
        <v>125.16500000000077</v>
      </c>
      <c r="B171" s="54" t="s">
        <v>191</v>
      </c>
      <c r="C171" s="136">
        <v>1.1000000000000001</v>
      </c>
      <c r="D171" s="46" t="s">
        <v>172</v>
      </c>
      <c r="E171" s="49" t="s">
        <v>174</v>
      </c>
      <c r="F171" s="46" t="s">
        <v>39</v>
      </c>
      <c r="G171" s="49" t="s">
        <v>47</v>
      </c>
      <c r="H171" s="51">
        <v>43982</v>
      </c>
      <c r="I171" s="51">
        <v>44012</v>
      </c>
      <c r="J171" s="23" t="str">
        <f t="shared" si="10"/>
        <v>31.05.20 - 30.06.20 (1 months)</v>
      </c>
      <c r="K171" s="29" t="s">
        <v>30</v>
      </c>
      <c r="L171" s="25">
        <v>2300</v>
      </c>
      <c r="M171" s="25">
        <v>700</v>
      </c>
      <c r="N171" s="26">
        <v>8</v>
      </c>
      <c r="O171" s="25">
        <v>2300</v>
      </c>
      <c r="P171" s="25">
        <v>700</v>
      </c>
      <c r="Q171" s="26">
        <v>8</v>
      </c>
      <c r="R171" s="25">
        <v>2300</v>
      </c>
      <c r="S171" s="25">
        <v>700</v>
      </c>
      <c r="T171" s="35">
        <v>8</v>
      </c>
      <c r="U171" s="24">
        <v>1.8</v>
      </c>
      <c r="V171" s="24"/>
      <c r="W171" s="33"/>
      <c r="X171" s="30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34"/>
      <c r="AK171" s="34"/>
      <c r="AL171" s="36"/>
      <c r="AM171" s="34" t="s">
        <v>187</v>
      </c>
      <c r="AN171" s="38">
        <v>1</v>
      </c>
      <c r="AO171" s="38">
        <v>1</v>
      </c>
      <c r="AP171" s="39"/>
      <c r="AQ171" s="1" t="s">
        <v>186</v>
      </c>
    </row>
    <row r="172" spans="1:43" ht="25.5">
      <c r="A172" s="55">
        <f t="shared" si="11"/>
        <v>125.16600000000078</v>
      </c>
      <c r="B172" s="54" t="s">
        <v>191</v>
      </c>
      <c r="C172" s="136">
        <v>1.2</v>
      </c>
      <c r="D172" s="49" t="s">
        <v>175</v>
      </c>
      <c r="E172" s="49" t="s">
        <v>176</v>
      </c>
      <c r="F172" s="49" t="s">
        <v>39</v>
      </c>
      <c r="G172" s="49" t="s">
        <v>47</v>
      </c>
      <c r="H172" s="51">
        <v>43982</v>
      </c>
      <c r="I172" s="51">
        <v>44012</v>
      </c>
      <c r="J172" s="23" t="str">
        <f t="shared" si="10"/>
        <v>31.05.20 - 30.06.20 (1 months)</v>
      </c>
      <c r="K172" s="29" t="s">
        <v>30</v>
      </c>
      <c r="L172" s="25">
        <v>2300</v>
      </c>
      <c r="M172" s="25">
        <v>700</v>
      </c>
      <c r="N172" s="26">
        <v>8</v>
      </c>
      <c r="O172" s="25">
        <v>2300</v>
      </c>
      <c r="P172" s="25">
        <v>700</v>
      </c>
      <c r="Q172" s="26">
        <v>8</v>
      </c>
      <c r="R172" s="25">
        <v>2300</v>
      </c>
      <c r="S172" s="25">
        <v>700</v>
      </c>
      <c r="T172" s="35">
        <v>8</v>
      </c>
      <c r="U172" s="24">
        <v>38.94</v>
      </c>
      <c r="V172" s="24"/>
      <c r="W172" s="33"/>
      <c r="X172" s="30"/>
      <c r="Y172" s="24"/>
      <c r="Z172" s="24"/>
      <c r="AA172" s="24"/>
      <c r="AB172" s="24"/>
      <c r="AC172" s="24">
        <v>2.4</v>
      </c>
      <c r="AD172" s="24">
        <v>6</v>
      </c>
      <c r="AE172" s="24">
        <v>6</v>
      </c>
      <c r="AF172" s="24">
        <v>2.4</v>
      </c>
      <c r="AG172" s="24">
        <v>6</v>
      </c>
      <c r="AH172" s="24">
        <v>2.4</v>
      </c>
      <c r="AI172" s="24">
        <v>6</v>
      </c>
      <c r="AJ172" s="34"/>
      <c r="AK172" s="34"/>
      <c r="AL172" s="36"/>
      <c r="AM172" s="34"/>
      <c r="AN172" s="38"/>
      <c r="AO172" s="38"/>
      <c r="AP172" s="39"/>
      <c r="AQ172" s="1"/>
    </row>
    <row r="173" spans="1:43" ht="25.5">
      <c r="A173" s="55">
        <f t="shared" si="11"/>
        <v>125.16700000000078</v>
      </c>
      <c r="B173" s="54" t="s">
        <v>191</v>
      </c>
      <c r="C173" s="135">
        <v>1.2</v>
      </c>
      <c r="D173" s="48" t="s">
        <v>175</v>
      </c>
      <c r="E173" s="49" t="s">
        <v>176</v>
      </c>
      <c r="F173" s="49" t="s">
        <v>39</v>
      </c>
      <c r="G173" s="49" t="s">
        <v>47</v>
      </c>
      <c r="H173" s="51">
        <v>43983</v>
      </c>
      <c r="I173" s="51">
        <v>44012</v>
      </c>
      <c r="J173" s="23" t="str">
        <f t="shared" si="10"/>
        <v>01.06.20 - 30.06.20 (1 months)</v>
      </c>
      <c r="K173" s="29" t="s">
        <v>30</v>
      </c>
      <c r="L173" s="25">
        <v>700</v>
      </c>
      <c r="M173" s="25">
        <v>1500</v>
      </c>
      <c r="N173" s="26">
        <v>8</v>
      </c>
      <c r="O173" s="25">
        <v>700</v>
      </c>
      <c r="P173" s="25">
        <v>1500</v>
      </c>
      <c r="Q173" s="26">
        <v>8</v>
      </c>
      <c r="R173" s="25">
        <v>700</v>
      </c>
      <c r="S173" s="25">
        <v>1500</v>
      </c>
      <c r="T173" s="35">
        <v>8</v>
      </c>
      <c r="U173" s="24">
        <v>45</v>
      </c>
      <c r="V173" s="24"/>
      <c r="W173" s="33"/>
      <c r="X173" s="30"/>
      <c r="Y173" s="24"/>
      <c r="Z173" s="24"/>
      <c r="AA173" s="24"/>
      <c r="AB173" s="24"/>
      <c r="AC173" s="24">
        <v>2.4</v>
      </c>
      <c r="AD173" s="24">
        <v>6</v>
      </c>
      <c r="AE173" s="24">
        <v>6</v>
      </c>
      <c r="AF173" s="24">
        <v>2.4</v>
      </c>
      <c r="AG173" s="24">
        <v>6</v>
      </c>
      <c r="AH173" s="24">
        <v>2.4</v>
      </c>
      <c r="AI173" s="24">
        <v>6</v>
      </c>
      <c r="AJ173" s="34"/>
      <c r="AK173" s="34"/>
      <c r="AL173" s="36"/>
      <c r="AM173" s="34" t="s">
        <v>61</v>
      </c>
      <c r="AN173" s="38"/>
      <c r="AO173" s="38"/>
      <c r="AP173" s="39"/>
      <c r="AQ173" s="1"/>
    </row>
    <row r="174" spans="1:43" ht="25.5">
      <c r="A174" s="55">
        <f t="shared" si="11"/>
        <v>125.16800000000079</v>
      </c>
      <c r="B174" s="132" t="s">
        <v>192</v>
      </c>
      <c r="C174" s="78" t="s">
        <v>193</v>
      </c>
      <c r="D174" s="48" t="s">
        <v>175</v>
      </c>
      <c r="E174" s="49" t="s">
        <v>176</v>
      </c>
      <c r="F174" s="49" t="s">
        <v>39</v>
      </c>
      <c r="G174" s="49" t="s">
        <v>47</v>
      </c>
      <c r="H174" s="51">
        <v>43983</v>
      </c>
      <c r="I174" s="51">
        <v>44012</v>
      </c>
      <c r="J174" s="23" t="str">
        <f t="shared" si="10"/>
        <v>01.06.20 - 30.06.20 (1 months)</v>
      </c>
      <c r="K174" s="29" t="s">
        <v>30</v>
      </c>
      <c r="L174" s="25">
        <v>1500</v>
      </c>
      <c r="M174" s="25">
        <v>2300</v>
      </c>
      <c r="N174" s="26">
        <v>8</v>
      </c>
      <c r="O174" s="25">
        <v>1500</v>
      </c>
      <c r="P174" s="25">
        <v>2300</v>
      </c>
      <c r="Q174" s="26">
        <v>8</v>
      </c>
      <c r="R174" s="25">
        <v>1500</v>
      </c>
      <c r="S174" s="25">
        <v>2300</v>
      </c>
      <c r="T174" s="35">
        <v>8</v>
      </c>
      <c r="U174" s="24">
        <v>53.94</v>
      </c>
      <c r="V174" s="24"/>
      <c r="W174" s="38"/>
      <c r="X174" s="37"/>
      <c r="Y174" s="38"/>
      <c r="Z174" s="38"/>
      <c r="AA174" s="38"/>
      <c r="AB174" s="38"/>
      <c r="AC174" s="24">
        <v>2.4</v>
      </c>
      <c r="AD174" s="24">
        <v>6</v>
      </c>
      <c r="AE174" s="24">
        <v>6</v>
      </c>
      <c r="AF174" s="24">
        <v>2.4</v>
      </c>
      <c r="AG174" s="24">
        <v>6</v>
      </c>
      <c r="AH174" s="24">
        <v>2.4</v>
      </c>
      <c r="AI174" s="24">
        <v>6</v>
      </c>
      <c r="AJ174" s="39"/>
      <c r="AK174" s="39"/>
      <c r="AL174" s="36"/>
      <c r="AM174" s="34"/>
      <c r="AN174" s="38"/>
      <c r="AO174" s="38"/>
      <c r="AP174" s="39"/>
      <c r="AQ174" s="1"/>
    </row>
    <row r="175" spans="1:43" ht="25.5">
      <c r="A175" s="55">
        <f t="shared" si="11"/>
        <v>125.16900000000079</v>
      </c>
      <c r="B175" s="132" t="s">
        <v>192</v>
      </c>
      <c r="C175" s="78" t="s">
        <v>193</v>
      </c>
      <c r="D175" s="48" t="s">
        <v>175</v>
      </c>
      <c r="E175" s="49" t="s">
        <v>177</v>
      </c>
      <c r="F175" s="49" t="s">
        <v>39</v>
      </c>
      <c r="G175" s="49" t="s">
        <v>47</v>
      </c>
      <c r="H175" s="51">
        <v>43982</v>
      </c>
      <c r="I175" s="51">
        <v>44012</v>
      </c>
      <c r="J175" s="23" t="str">
        <f t="shared" si="10"/>
        <v>31.05.20 - 30.06.20 (1 months)</v>
      </c>
      <c r="K175" s="29" t="s">
        <v>30</v>
      </c>
      <c r="L175" s="25">
        <v>2300</v>
      </c>
      <c r="M175" s="25">
        <v>700</v>
      </c>
      <c r="N175" s="26">
        <v>8</v>
      </c>
      <c r="O175" s="25">
        <v>2300</v>
      </c>
      <c r="P175" s="25">
        <v>700</v>
      </c>
      <c r="Q175" s="26">
        <v>8</v>
      </c>
      <c r="R175" s="25">
        <v>2300</v>
      </c>
      <c r="S175" s="25">
        <v>700</v>
      </c>
      <c r="T175" s="35">
        <v>8</v>
      </c>
      <c r="U175" s="24">
        <v>124.80000000000001</v>
      </c>
      <c r="V175" s="38"/>
      <c r="W175" s="38"/>
      <c r="X175" s="37"/>
      <c r="Y175" s="38"/>
      <c r="Z175" s="38"/>
      <c r="AA175" s="38"/>
      <c r="AB175" s="38"/>
      <c r="AC175" s="24">
        <v>8</v>
      </c>
      <c r="AD175" s="24">
        <v>20</v>
      </c>
      <c r="AE175" s="24">
        <v>20</v>
      </c>
      <c r="AF175" s="24">
        <v>8</v>
      </c>
      <c r="AG175" s="24">
        <v>20</v>
      </c>
      <c r="AH175" s="24">
        <v>8</v>
      </c>
      <c r="AI175" s="24">
        <v>20</v>
      </c>
      <c r="AJ175" s="34"/>
      <c r="AK175" s="34"/>
      <c r="AL175" s="36"/>
      <c r="AM175" s="34"/>
      <c r="AN175" s="38"/>
      <c r="AO175" s="38"/>
      <c r="AP175" s="39"/>
      <c r="AQ175" s="1"/>
    </row>
    <row r="176" spans="1:43" ht="25.5">
      <c r="A176" s="55">
        <f t="shared" si="11"/>
        <v>125.1700000000008</v>
      </c>
      <c r="B176" s="132" t="s">
        <v>192</v>
      </c>
      <c r="C176" s="78" t="s">
        <v>193</v>
      </c>
      <c r="D176" s="48" t="s">
        <v>175</v>
      </c>
      <c r="E176" s="49" t="s">
        <v>177</v>
      </c>
      <c r="F176" s="49" t="s">
        <v>39</v>
      </c>
      <c r="G176" s="49" t="s">
        <v>47</v>
      </c>
      <c r="H176" s="51">
        <v>43983</v>
      </c>
      <c r="I176" s="51">
        <v>44012</v>
      </c>
      <c r="J176" s="23" t="str">
        <f t="shared" si="10"/>
        <v>01.06.20 - 30.06.20 (1 months)</v>
      </c>
      <c r="K176" s="29" t="s">
        <v>30</v>
      </c>
      <c r="L176" s="25">
        <v>700</v>
      </c>
      <c r="M176" s="25">
        <v>1500</v>
      </c>
      <c r="N176" s="26">
        <v>8</v>
      </c>
      <c r="O176" s="25">
        <v>700</v>
      </c>
      <c r="P176" s="25">
        <v>1500</v>
      </c>
      <c r="Q176" s="26">
        <v>8</v>
      </c>
      <c r="R176" s="25">
        <v>700</v>
      </c>
      <c r="S176" s="25">
        <v>1500</v>
      </c>
      <c r="T176" s="35">
        <v>8</v>
      </c>
      <c r="U176" s="24">
        <v>140.19999999999999</v>
      </c>
      <c r="V176" s="38"/>
      <c r="W176" s="24"/>
      <c r="X176" s="30"/>
      <c r="Y176" s="24"/>
      <c r="Z176" s="24"/>
      <c r="AA176" s="24"/>
      <c r="AB176" s="24"/>
      <c r="AC176" s="24">
        <v>8</v>
      </c>
      <c r="AD176" s="24">
        <v>20</v>
      </c>
      <c r="AE176" s="24">
        <v>20</v>
      </c>
      <c r="AF176" s="24">
        <v>8</v>
      </c>
      <c r="AG176" s="24">
        <v>20</v>
      </c>
      <c r="AH176" s="24">
        <v>8</v>
      </c>
      <c r="AI176" s="24">
        <v>20</v>
      </c>
      <c r="AJ176" s="34"/>
      <c r="AK176" s="34"/>
      <c r="AL176" s="36"/>
      <c r="AM176" s="34"/>
      <c r="AN176" s="38"/>
      <c r="AO176" s="38"/>
      <c r="AP176" s="39"/>
      <c r="AQ176" s="1"/>
    </row>
    <row r="177" spans="1:43" ht="25.5">
      <c r="A177" s="55">
        <f t="shared" si="11"/>
        <v>125.1710000000008</v>
      </c>
      <c r="B177" s="132" t="s">
        <v>192</v>
      </c>
      <c r="C177" s="78" t="s">
        <v>193</v>
      </c>
      <c r="D177" s="48" t="s">
        <v>175</v>
      </c>
      <c r="E177" s="49" t="s">
        <v>178</v>
      </c>
      <c r="F177" s="49" t="s">
        <v>39</v>
      </c>
      <c r="G177" s="49" t="s">
        <v>47</v>
      </c>
      <c r="H177" s="51">
        <v>43983</v>
      </c>
      <c r="I177" s="51">
        <v>44012</v>
      </c>
      <c r="J177" s="23" t="str">
        <f t="shared" si="10"/>
        <v>01.06.20 - 30.06.20 (1 months)</v>
      </c>
      <c r="K177" s="29" t="s">
        <v>30</v>
      </c>
      <c r="L177" s="25">
        <v>1500</v>
      </c>
      <c r="M177" s="25">
        <v>2300</v>
      </c>
      <c r="N177" s="26">
        <v>8</v>
      </c>
      <c r="O177" s="25">
        <v>1500</v>
      </c>
      <c r="P177" s="25">
        <v>2300</v>
      </c>
      <c r="Q177" s="26">
        <v>8</v>
      </c>
      <c r="R177" s="25">
        <v>1500</v>
      </c>
      <c r="S177" s="25">
        <v>2300</v>
      </c>
      <c r="T177" s="35">
        <v>8</v>
      </c>
      <c r="U177" s="24">
        <v>149.80000000000001</v>
      </c>
      <c r="V177" s="38"/>
      <c r="W177" s="24"/>
      <c r="X177" s="30"/>
      <c r="Y177" s="24"/>
      <c r="Z177" s="24"/>
      <c r="AA177" s="24"/>
      <c r="AB177" s="24"/>
      <c r="AC177" s="24">
        <v>8</v>
      </c>
      <c r="AD177" s="24">
        <v>20</v>
      </c>
      <c r="AE177" s="24">
        <v>20</v>
      </c>
      <c r="AF177" s="24">
        <v>8</v>
      </c>
      <c r="AG177" s="24">
        <v>20</v>
      </c>
      <c r="AH177" s="24">
        <v>8</v>
      </c>
      <c r="AI177" s="24">
        <v>20</v>
      </c>
      <c r="AJ177" s="34"/>
      <c r="AK177" s="34"/>
      <c r="AL177" s="36"/>
      <c r="AM177" s="34"/>
      <c r="AN177" s="38"/>
      <c r="AO177" s="38"/>
      <c r="AP177" s="39"/>
      <c r="AQ177" s="1"/>
    </row>
    <row r="178" spans="1:43" ht="25.5">
      <c r="A178" s="55">
        <f t="shared" si="11"/>
        <v>125.17200000000081</v>
      </c>
      <c r="B178" s="132" t="s">
        <v>192</v>
      </c>
      <c r="C178" s="78" t="s">
        <v>193</v>
      </c>
      <c r="D178" s="48" t="s">
        <v>175</v>
      </c>
      <c r="E178" s="49" t="s">
        <v>179</v>
      </c>
      <c r="F178" s="49" t="s">
        <v>39</v>
      </c>
      <c r="G178" s="49" t="s">
        <v>47</v>
      </c>
      <c r="H178" s="51">
        <v>43982</v>
      </c>
      <c r="I178" s="51">
        <v>44012</v>
      </c>
      <c r="J178" s="23" t="str">
        <f t="shared" si="10"/>
        <v>31.05.20 - 30.06.20 (1 months)</v>
      </c>
      <c r="K178" s="29" t="s">
        <v>30</v>
      </c>
      <c r="L178" s="25">
        <v>2300</v>
      </c>
      <c r="M178" s="25">
        <v>700</v>
      </c>
      <c r="N178" s="26">
        <v>8</v>
      </c>
      <c r="O178" s="25">
        <v>2300</v>
      </c>
      <c r="P178" s="25">
        <v>700</v>
      </c>
      <c r="Q178" s="26">
        <v>8</v>
      </c>
      <c r="R178" s="25">
        <v>2300</v>
      </c>
      <c r="S178" s="25">
        <v>700</v>
      </c>
      <c r="T178" s="35">
        <v>8</v>
      </c>
      <c r="U178" s="24">
        <v>125</v>
      </c>
      <c r="V178" s="38"/>
      <c r="W178" s="24"/>
      <c r="X178" s="30"/>
      <c r="Y178" s="24"/>
      <c r="Z178" s="24"/>
      <c r="AA178" s="24"/>
      <c r="AB178" s="24"/>
      <c r="AC178" s="24">
        <v>8</v>
      </c>
      <c r="AD178" s="24">
        <v>20</v>
      </c>
      <c r="AE178" s="24">
        <v>20</v>
      </c>
      <c r="AF178" s="24">
        <v>8</v>
      </c>
      <c r="AG178" s="24">
        <v>20</v>
      </c>
      <c r="AH178" s="24">
        <v>8</v>
      </c>
      <c r="AI178" s="24">
        <v>20</v>
      </c>
      <c r="AJ178" s="34"/>
      <c r="AK178" s="34"/>
      <c r="AL178" s="36"/>
      <c r="AM178" s="34"/>
      <c r="AN178" s="38"/>
      <c r="AO178" s="38"/>
      <c r="AP178" s="39"/>
      <c r="AQ178" s="1"/>
    </row>
    <row r="179" spans="1:43" ht="25.5">
      <c r="A179" s="55">
        <f t="shared" si="11"/>
        <v>125.17300000000081</v>
      </c>
      <c r="B179" s="132" t="s">
        <v>192</v>
      </c>
      <c r="C179" s="78" t="s">
        <v>193</v>
      </c>
      <c r="D179" s="48" t="s">
        <v>175</v>
      </c>
      <c r="E179" s="49" t="s">
        <v>179</v>
      </c>
      <c r="F179" s="49" t="s">
        <v>39</v>
      </c>
      <c r="G179" s="49" t="s">
        <v>47</v>
      </c>
      <c r="H179" s="51">
        <v>43983</v>
      </c>
      <c r="I179" s="51">
        <v>44012</v>
      </c>
      <c r="J179" s="23" t="str">
        <f t="shared" si="10"/>
        <v>01.06.20 - 30.06.20 (1 months)</v>
      </c>
      <c r="K179" s="29" t="s">
        <v>30</v>
      </c>
      <c r="L179" s="25">
        <v>700</v>
      </c>
      <c r="M179" s="25">
        <v>1500</v>
      </c>
      <c r="N179" s="26">
        <v>8</v>
      </c>
      <c r="O179" s="25">
        <v>700</v>
      </c>
      <c r="P179" s="25">
        <v>1500</v>
      </c>
      <c r="Q179" s="26">
        <v>8</v>
      </c>
      <c r="R179" s="25">
        <v>700</v>
      </c>
      <c r="S179" s="25">
        <v>1500</v>
      </c>
      <c r="T179" s="35">
        <v>8</v>
      </c>
      <c r="U179" s="24">
        <v>140</v>
      </c>
      <c r="V179" s="38"/>
      <c r="W179" s="38"/>
      <c r="X179" s="37"/>
      <c r="Y179" s="38"/>
      <c r="Z179" s="38"/>
      <c r="AA179" s="38"/>
      <c r="AB179" s="38"/>
      <c r="AC179" s="38">
        <v>8</v>
      </c>
      <c r="AD179" s="38">
        <v>20</v>
      </c>
      <c r="AE179" s="38">
        <v>20</v>
      </c>
      <c r="AF179" s="38">
        <v>8</v>
      </c>
      <c r="AG179" s="38">
        <v>20</v>
      </c>
      <c r="AH179" s="38">
        <v>8</v>
      </c>
      <c r="AI179" s="38">
        <v>20</v>
      </c>
      <c r="AJ179" s="39"/>
      <c r="AK179" s="39"/>
      <c r="AL179" s="36"/>
      <c r="AM179" s="34"/>
      <c r="AN179" s="38"/>
      <c r="AO179" s="38"/>
      <c r="AP179" s="39"/>
      <c r="AQ179" s="1"/>
    </row>
    <row r="180" spans="1:43" ht="25.5">
      <c r="A180" s="55">
        <f t="shared" si="11"/>
        <v>125.17400000000082</v>
      </c>
      <c r="B180" s="132" t="s">
        <v>192</v>
      </c>
      <c r="C180" s="78" t="s">
        <v>193</v>
      </c>
      <c r="D180" s="48" t="s">
        <v>175</v>
      </c>
      <c r="E180" s="49" t="s">
        <v>179</v>
      </c>
      <c r="F180" s="49" t="s">
        <v>39</v>
      </c>
      <c r="G180" s="49" t="s">
        <v>47</v>
      </c>
      <c r="H180" s="51">
        <v>43983</v>
      </c>
      <c r="I180" s="51">
        <v>44012</v>
      </c>
      <c r="J180" s="23" t="str">
        <f t="shared" si="10"/>
        <v>01.06.20 - 30.06.20 (1 months)</v>
      </c>
      <c r="K180" s="29" t="s">
        <v>30</v>
      </c>
      <c r="L180" s="25">
        <v>1500</v>
      </c>
      <c r="M180" s="25">
        <v>2300</v>
      </c>
      <c r="N180" s="26">
        <v>8</v>
      </c>
      <c r="O180" s="25">
        <v>1500</v>
      </c>
      <c r="P180" s="25">
        <v>2300</v>
      </c>
      <c r="Q180" s="26">
        <v>8</v>
      </c>
      <c r="R180" s="25">
        <v>1500</v>
      </c>
      <c r="S180" s="25">
        <v>2300</v>
      </c>
      <c r="T180" s="35">
        <v>8</v>
      </c>
      <c r="U180" s="24">
        <v>149.60000000000002</v>
      </c>
      <c r="V180" s="38"/>
      <c r="W180" s="38"/>
      <c r="X180" s="37"/>
      <c r="Y180" s="38"/>
      <c r="Z180" s="38"/>
      <c r="AA180" s="38"/>
      <c r="AB180" s="38"/>
      <c r="AC180" s="38">
        <v>8</v>
      </c>
      <c r="AD180" s="38">
        <v>20</v>
      </c>
      <c r="AE180" s="38">
        <v>20</v>
      </c>
      <c r="AF180" s="38">
        <v>8</v>
      </c>
      <c r="AG180" s="38">
        <v>20</v>
      </c>
      <c r="AH180" s="38">
        <v>8</v>
      </c>
      <c r="AI180" s="38">
        <v>20</v>
      </c>
      <c r="AJ180" s="39"/>
      <c r="AK180" s="39"/>
      <c r="AL180" s="36"/>
      <c r="AM180" s="34"/>
      <c r="AN180" s="38"/>
      <c r="AO180" s="38"/>
      <c r="AP180" s="39"/>
      <c r="AQ180" s="1"/>
    </row>
    <row r="181" spans="1:43" ht="25.5">
      <c r="A181" s="55">
        <f t="shared" si="11"/>
        <v>125.17500000000082</v>
      </c>
      <c r="B181" s="54" t="s">
        <v>191</v>
      </c>
      <c r="C181" s="135">
        <v>1.2</v>
      </c>
      <c r="D181" s="47" t="s">
        <v>175</v>
      </c>
      <c r="E181" s="49" t="s">
        <v>180</v>
      </c>
      <c r="F181" s="46" t="s">
        <v>39</v>
      </c>
      <c r="G181" s="49" t="s">
        <v>47</v>
      </c>
      <c r="H181" s="51">
        <v>43982</v>
      </c>
      <c r="I181" s="51">
        <v>44012</v>
      </c>
      <c r="J181" s="23" t="str">
        <f t="shared" si="10"/>
        <v>31.05.20 - 30.06.20 (1 months)</v>
      </c>
      <c r="K181" s="29" t="s">
        <v>30</v>
      </c>
      <c r="L181" s="25">
        <v>2300</v>
      </c>
      <c r="M181" s="25">
        <v>700</v>
      </c>
      <c r="N181" s="26">
        <v>8</v>
      </c>
      <c r="O181" s="25">
        <v>2300</v>
      </c>
      <c r="P181" s="25">
        <v>700</v>
      </c>
      <c r="Q181" s="26">
        <v>8</v>
      </c>
      <c r="R181" s="25">
        <v>2300</v>
      </c>
      <c r="S181" s="25">
        <v>700</v>
      </c>
      <c r="T181" s="35">
        <v>8</v>
      </c>
      <c r="U181" s="24">
        <v>51.92</v>
      </c>
      <c r="V181" s="38"/>
      <c r="W181" s="38"/>
      <c r="X181" s="37"/>
      <c r="Y181" s="38"/>
      <c r="Z181" s="38"/>
      <c r="AA181" s="38"/>
      <c r="AB181" s="38"/>
      <c r="AC181" s="38">
        <v>3.2</v>
      </c>
      <c r="AD181" s="38">
        <v>8</v>
      </c>
      <c r="AE181" s="38">
        <v>8</v>
      </c>
      <c r="AF181" s="38">
        <v>3.2</v>
      </c>
      <c r="AG181" s="38">
        <v>8</v>
      </c>
      <c r="AH181" s="38">
        <v>3.2</v>
      </c>
      <c r="AI181" s="38">
        <v>8</v>
      </c>
      <c r="AJ181" s="39"/>
      <c r="AK181" s="39"/>
      <c r="AL181" s="36"/>
      <c r="AM181" s="34"/>
      <c r="AN181" s="38"/>
      <c r="AO181" s="38"/>
      <c r="AP181" s="39"/>
      <c r="AQ181" s="1"/>
    </row>
    <row r="182" spans="1:43" ht="25.5">
      <c r="A182" s="55">
        <f t="shared" si="11"/>
        <v>125.17600000000083</v>
      </c>
      <c r="B182" s="54" t="s">
        <v>191</v>
      </c>
      <c r="C182" s="135">
        <v>1.2</v>
      </c>
      <c r="D182" s="47" t="s">
        <v>175</v>
      </c>
      <c r="E182" s="49" t="s">
        <v>180</v>
      </c>
      <c r="F182" s="46" t="s">
        <v>39</v>
      </c>
      <c r="G182" s="49" t="s">
        <v>47</v>
      </c>
      <c r="H182" s="51">
        <v>43983</v>
      </c>
      <c r="I182" s="51">
        <v>44012</v>
      </c>
      <c r="J182" s="23" t="str">
        <f t="shared" si="10"/>
        <v>01.06.20 - 30.06.20 (1 months)</v>
      </c>
      <c r="K182" s="29" t="s">
        <v>30</v>
      </c>
      <c r="L182" s="25">
        <v>700</v>
      </c>
      <c r="M182" s="25">
        <v>2300</v>
      </c>
      <c r="N182" s="26">
        <v>16</v>
      </c>
      <c r="O182" s="25">
        <v>700</v>
      </c>
      <c r="P182" s="25">
        <v>2300</v>
      </c>
      <c r="Q182" s="26">
        <v>16</v>
      </c>
      <c r="R182" s="25">
        <v>700</v>
      </c>
      <c r="S182" s="25">
        <v>2300</v>
      </c>
      <c r="T182" s="35">
        <v>16</v>
      </c>
      <c r="U182" s="24">
        <v>65.52</v>
      </c>
      <c r="V182" s="38"/>
      <c r="W182" s="38"/>
      <c r="X182" s="37"/>
      <c r="Y182" s="38"/>
      <c r="Z182" s="38"/>
      <c r="AA182" s="38"/>
      <c r="AB182" s="38"/>
      <c r="AC182" s="38">
        <v>3.2</v>
      </c>
      <c r="AD182" s="38">
        <v>8</v>
      </c>
      <c r="AE182" s="38">
        <v>8</v>
      </c>
      <c r="AF182" s="38">
        <v>3.2</v>
      </c>
      <c r="AG182" s="38">
        <v>8</v>
      </c>
      <c r="AH182" s="38">
        <v>3.2</v>
      </c>
      <c r="AI182" s="38">
        <v>8</v>
      </c>
      <c r="AJ182" s="39"/>
      <c r="AK182" s="39"/>
      <c r="AL182" s="36"/>
      <c r="AM182" s="34"/>
      <c r="AN182" s="38"/>
      <c r="AO182" s="38"/>
      <c r="AP182" s="39"/>
      <c r="AQ182" s="1"/>
    </row>
    <row r="183" spans="1:43" ht="25.5">
      <c r="A183" s="55">
        <f t="shared" si="11"/>
        <v>125.17700000000083</v>
      </c>
      <c r="B183" s="54" t="s">
        <v>191</v>
      </c>
      <c r="C183" s="135">
        <v>1.2</v>
      </c>
      <c r="D183" s="47" t="s">
        <v>175</v>
      </c>
      <c r="E183" s="49" t="s">
        <v>181</v>
      </c>
      <c r="F183" s="46" t="s">
        <v>39</v>
      </c>
      <c r="G183" s="49" t="s">
        <v>47</v>
      </c>
      <c r="H183" s="51">
        <v>43982</v>
      </c>
      <c r="I183" s="51">
        <v>44012</v>
      </c>
      <c r="J183" s="23" t="str">
        <f t="shared" si="10"/>
        <v>31.05.20 - 30.06.20 (1 months)</v>
      </c>
      <c r="K183" s="29" t="s">
        <v>30</v>
      </c>
      <c r="L183" s="25">
        <v>2300</v>
      </c>
      <c r="M183" s="25">
        <v>700</v>
      </c>
      <c r="N183" s="26">
        <v>8</v>
      </c>
      <c r="O183" s="25">
        <v>2300</v>
      </c>
      <c r="P183" s="25">
        <v>700</v>
      </c>
      <c r="Q183" s="26">
        <v>8</v>
      </c>
      <c r="R183" s="25">
        <v>2300</v>
      </c>
      <c r="S183" s="25">
        <v>700</v>
      </c>
      <c r="T183" s="35">
        <v>8</v>
      </c>
      <c r="U183" s="24">
        <v>46.550000000000004</v>
      </c>
      <c r="V183" s="38"/>
      <c r="W183" s="38"/>
      <c r="X183" s="37"/>
      <c r="Y183" s="38"/>
      <c r="Z183" s="38"/>
      <c r="AA183" s="38"/>
      <c r="AB183" s="38"/>
      <c r="AC183" s="38">
        <v>2.8</v>
      </c>
      <c r="AD183" s="38">
        <v>7</v>
      </c>
      <c r="AE183" s="38">
        <v>7</v>
      </c>
      <c r="AF183" s="38">
        <v>2.8</v>
      </c>
      <c r="AG183" s="38">
        <v>7</v>
      </c>
      <c r="AH183" s="38">
        <v>2.8</v>
      </c>
      <c r="AI183" s="38">
        <v>7</v>
      </c>
      <c r="AJ183" s="39"/>
      <c r="AK183" s="39"/>
      <c r="AL183" s="36"/>
      <c r="AM183" s="34"/>
      <c r="AN183" s="38"/>
      <c r="AO183" s="38"/>
      <c r="AP183" s="39"/>
      <c r="AQ183" s="1"/>
    </row>
    <row r="184" spans="1:43" ht="25.5">
      <c r="A184" s="55">
        <f t="shared" si="11"/>
        <v>125.17800000000084</v>
      </c>
      <c r="B184" s="54" t="s">
        <v>191</v>
      </c>
      <c r="C184" s="135">
        <v>1.1000000000000001</v>
      </c>
      <c r="D184" s="47" t="s">
        <v>175</v>
      </c>
      <c r="E184" s="49" t="s">
        <v>181</v>
      </c>
      <c r="F184" s="46" t="s">
        <v>39</v>
      </c>
      <c r="G184" s="49" t="s">
        <v>47</v>
      </c>
      <c r="H184" s="51">
        <v>43983</v>
      </c>
      <c r="I184" s="51">
        <v>44012</v>
      </c>
      <c r="J184" s="23" t="str">
        <f t="shared" si="10"/>
        <v>01.06.20 - 30.06.20 (1 months)</v>
      </c>
      <c r="K184" s="29" t="s">
        <v>30</v>
      </c>
      <c r="L184" s="25">
        <v>700</v>
      </c>
      <c r="M184" s="25">
        <v>2300</v>
      </c>
      <c r="N184" s="26">
        <v>16</v>
      </c>
      <c r="O184" s="25">
        <v>700</v>
      </c>
      <c r="P184" s="25">
        <v>2300</v>
      </c>
      <c r="Q184" s="26">
        <v>16</v>
      </c>
      <c r="R184" s="25">
        <v>700</v>
      </c>
      <c r="S184" s="25">
        <v>2300</v>
      </c>
      <c r="T184" s="35">
        <v>16</v>
      </c>
      <c r="U184" s="24">
        <v>58.029999999999994</v>
      </c>
      <c r="V184" s="38"/>
      <c r="W184" s="38"/>
      <c r="X184" s="37"/>
      <c r="Y184" s="38"/>
      <c r="Z184" s="38"/>
      <c r="AA184" s="38"/>
      <c r="AB184" s="38"/>
      <c r="AC184" s="38">
        <v>2.8</v>
      </c>
      <c r="AD184" s="38">
        <v>7</v>
      </c>
      <c r="AE184" s="38">
        <v>7</v>
      </c>
      <c r="AF184" s="38">
        <v>2.8</v>
      </c>
      <c r="AG184" s="38">
        <v>7</v>
      </c>
      <c r="AH184" s="38">
        <v>2.8</v>
      </c>
      <c r="AI184" s="38">
        <v>7</v>
      </c>
      <c r="AJ184" s="39"/>
      <c r="AK184" s="39"/>
      <c r="AL184" s="36"/>
      <c r="AM184" s="34"/>
      <c r="AN184" s="38"/>
      <c r="AO184" s="38"/>
      <c r="AP184" s="39"/>
      <c r="AQ184" s="1"/>
    </row>
    <row r="185" spans="1:43" ht="25.5">
      <c r="A185" s="55">
        <f t="shared" si="11"/>
        <v>125.17900000000084</v>
      </c>
      <c r="B185" s="132" t="s">
        <v>192</v>
      </c>
      <c r="C185" s="78" t="s">
        <v>193</v>
      </c>
      <c r="D185" s="46" t="s">
        <v>182</v>
      </c>
      <c r="E185" s="49" t="s">
        <v>183</v>
      </c>
      <c r="F185" s="46" t="s">
        <v>39</v>
      </c>
      <c r="G185" s="49" t="s">
        <v>43</v>
      </c>
      <c r="H185" s="51">
        <v>43983</v>
      </c>
      <c r="I185" s="51">
        <v>44012</v>
      </c>
      <c r="J185" s="23" t="str">
        <f t="shared" si="10"/>
        <v>01.06.20 - 30.06.20 (1 months)</v>
      </c>
      <c r="K185" s="29" t="s">
        <v>30</v>
      </c>
      <c r="L185" s="25">
        <v>700</v>
      </c>
      <c r="M185" s="25">
        <v>1500</v>
      </c>
      <c r="N185" s="26">
        <v>8</v>
      </c>
      <c r="O185" s="25">
        <v>700</v>
      </c>
      <c r="P185" s="25">
        <v>1500</v>
      </c>
      <c r="Q185" s="26">
        <v>8</v>
      </c>
      <c r="R185" s="25">
        <v>700</v>
      </c>
      <c r="S185" s="25">
        <v>1500</v>
      </c>
      <c r="T185" s="35">
        <v>8</v>
      </c>
      <c r="U185" s="24">
        <v>36</v>
      </c>
      <c r="V185" s="38"/>
      <c r="W185" s="38"/>
      <c r="X185" s="37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9"/>
      <c r="AK185" s="39"/>
      <c r="AL185" s="36"/>
      <c r="AM185" s="34"/>
      <c r="AN185" s="38"/>
      <c r="AO185" s="38">
        <v>20</v>
      </c>
      <c r="AP185" s="39"/>
      <c r="AQ185" s="1"/>
    </row>
    <row r="186" spans="1:43" ht="25.5">
      <c r="A186" s="55">
        <f t="shared" si="11"/>
        <v>125.18000000000085</v>
      </c>
      <c r="B186" s="132" t="s">
        <v>192</v>
      </c>
      <c r="C186" s="78" t="s">
        <v>193</v>
      </c>
      <c r="D186" s="47" t="s">
        <v>182</v>
      </c>
      <c r="E186" s="49" t="s">
        <v>183</v>
      </c>
      <c r="F186" s="46" t="s">
        <v>39</v>
      </c>
      <c r="G186" s="49" t="s">
        <v>43</v>
      </c>
      <c r="H186" s="51">
        <v>43983</v>
      </c>
      <c r="I186" s="51">
        <v>44012</v>
      </c>
      <c r="J186" s="23" t="str">
        <f t="shared" si="10"/>
        <v>01.06.20 - 30.06.20 (1 months)</v>
      </c>
      <c r="K186" s="29" t="s">
        <v>30</v>
      </c>
      <c r="L186" s="25">
        <v>1500</v>
      </c>
      <c r="M186" s="25">
        <v>2300</v>
      </c>
      <c r="N186" s="26">
        <v>8</v>
      </c>
      <c r="O186" s="25">
        <v>1500</v>
      </c>
      <c r="P186" s="25">
        <v>2300</v>
      </c>
      <c r="Q186" s="26">
        <v>8</v>
      </c>
      <c r="R186" s="25">
        <v>1500</v>
      </c>
      <c r="S186" s="25">
        <v>2300</v>
      </c>
      <c r="T186" s="35">
        <v>8</v>
      </c>
      <c r="U186" s="24">
        <v>34</v>
      </c>
      <c r="V186" s="38"/>
      <c r="W186" s="38"/>
      <c r="X186" s="37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9"/>
      <c r="AK186" s="39"/>
      <c r="AL186" s="36"/>
      <c r="AM186" s="34" t="s">
        <v>61</v>
      </c>
      <c r="AN186" s="38"/>
      <c r="AO186" s="38">
        <v>20</v>
      </c>
      <c r="AP186" s="39"/>
      <c r="AQ186" s="1"/>
    </row>
    <row r="187" spans="1:43">
      <c r="B187" s="3"/>
      <c r="C187" s="3"/>
      <c r="D187" s="27"/>
      <c r="E187" s="27"/>
      <c r="F187" s="27"/>
      <c r="G187" s="27"/>
      <c r="H187" s="27"/>
      <c r="I187" s="27"/>
      <c r="J187" s="4"/>
      <c r="K187" s="27"/>
      <c r="L187" s="27"/>
      <c r="M187" s="27"/>
      <c r="N187" s="28"/>
      <c r="O187" s="27"/>
      <c r="P187" s="27"/>
      <c r="Q187" s="28"/>
      <c r="R187" s="27"/>
      <c r="S187" s="27"/>
      <c r="T187" s="28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</row>
    <row r="188" spans="1:43">
      <c r="A188" s="79" t="s">
        <v>194</v>
      </c>
      <c r="B188" s="60" t="s">
        <v>195</v>
      </c>
      <c r="C188" s="61"/>
      <c r="D188" s="82" t="s">
        <v>196</v>
      </c>
      <c r="E188" s="82"/>
      <c r="F188" s="82"/>
      <c r="G188" s="83"/>
      <c r="H188" s="27"/>
      <c r="I188" s="27"/>
      <c r="J188" s="4"/>
      <c r="K188" s="27"/>
      <c r="L188" s="27"/>
      <c r="M188" s="27"/>
      <c r="N188" s="28"/>
      <c r="O188" s="27"/>
      <c r="P188" s="27"/>
      <c r="Q188" s="28"/>
      <c r="R188" s="27"/>
      <c r="S188" s="27"/>
      <c r="T188" s="28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</row>
    <row r="189" spans="1:43" ht="26.25">
      <c r="A189" s="80"/>
      <c r="B189" s="84">
        <v>1</v>
      </c>
      <c r="C189" s="86" t="s">
        <v>197</v>
      </c>
      <c r="D189" s="87"/>
      <c r="E189" s="62">
        <v>1.1000000000000001</v>
      </c>
      <c r="F189" s="63" t="s">
        <v>198</v>
      </c>
      <c r="G189" s="64"/>
      <c r="H189" s="27"/>
      <c r="I189" s="27"/>
      <c r="J189" s="4"/>
      <c r="K189" s="27"/>
      <c r="L189" s="27"/>
      <c r="M189" s="27"/>
      <c r="N189" s="28"/>
      <c r="O189" s="27"/>
      <c r="P189" s="27"/>
      <c r="Q189" s="28"/>
      <c r="R189" s="27"/>
      <c r="S189" s="27"/>
      <c r="T189" s="28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</row>
    <row r="190" spans="1:43">
      <c r="A190" s="80"/>
      <c r="B190" s="85"/>
      <c r="C190" s="88"/>
      <c r="D190" s="89"/>
      <c r="E190" s="65">
        <v>1.2</v>
      </c>
      <c r="F190" s="66" t="s">
        <v>199</v>
      </c>
      <c r="G190" s="67"/>
      <c r="H190" s="27"/>
      <c r="I190" s="27"/>
      <c r="J190" s="4"/>
      <c r="K190" s="27"/>
      <c r="L190" s="27"/>
      <c r="M190" s="27"/>
      <c r="N190" s="28"/>
      <c r="O190" s="27"/>
      <c r="P190" s="27"/>
      <c r="Q190" s="28"/>
      <c r="R190" s="27"/>
      <c r="S190" s="27"/>
      <c r="T190" s="28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</row>
    <row r="191" spans="1:43">
      <c r="A191" s="80"/>
      <c r="B191" s="85"/>
      <c r="C191" s="88"/>
      <c r="D191" s="89"/>
      <c r="E191" s="65">
        <v>1.3</v>
      </c>
      <c r="F191" s="66" t="s">
        <v>200</v>
      </c>
      <c r="G191" s="67"/>
      <c r="H191" s="27"/>
      <c r="I191" s="27"/>
      <c r="J191" s="4"/>
      <c r="K191" s="27"/>
      <c r="L191" s="27"/>
      <c r="M191" s="27"/>
      <c r="N191" s="28"/>
      <c r="O191" s="27"/>
      <c r="P191" s="27"/>
      <c r="Q191" s="28"/>
      <c r="R191" s="27"/>
      <c r="S191" s="27"/>
      <c r="T191" s="28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</row>
    <row r="192" spans="1:43">
      <c r="A192" s="80"/>
      <c r="B192" s="85"/>
      <c r="C192" s="90"/>
      <c r="D192" s="91"/>
      <c r="E192" s="68">
        <v>1.4</v>
      </c>
      <c r="F192" s="69" t="s">
        <v>201</v>
      </c>
      <c r="G192" s="70"/>
      <c r="H192" s="27"/>
      <c r="I192" s="27"/>
      <c r="J192" s="4"/>
      <c r="K192" s="27"/>
      <c r="L192" s="27"/>
      <c r="M192" s="27"/>
      <c r="N192" s="28"/>
      <c r="O192" s="27"/>
      <c r="P192" s="27"/>
      <c r="Q192" s="28"/>
      <c r="R192" s="27"/>
      <c r="S192" s="27"/>
      <c r="T192" s="28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</row>
    <row r="193" spans="1:42">
      <c r="A193" s="80"/>
      <c r="B193" s="71">
        <v>2</v>
      </c>
      <c r="C193" s="92" t="s">
        <v>202</v>
      </c>
      <c r="D193" s="93"/>
      <c r="E193"/>
      <c r="F193" s="72"/>
      <c r="G193" s="67"/>
      <c r="H193" s="27"/>
      <c r="I193" s="27"/>
      <c r="J193" s="4"/>
      <c r="K193" s="27"/>
      <c r="L193" s="27"/>
      <c r="M193" s="27"/>
      <c r="N193" s="28"/>
      <c r="O193" s="27"/>
      <c r="P193" s="27"/>
      <c r="Q193" s="28"/>
      <c r="R193" s="27"/>
      <c r="S193" s="27"/>
      <c r="T193" s="28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</row>
    <row r="194" spans="1:42">
      <c r="A194" s="80"/>
      <c r="B194" s="71">
        <v>3</v>
      </c>
      <c r="C194" s="94" t="s">
        <v>203</v>
      </c>
      <c r="D194" s="95"/>
      <c r="E194"/>
      <c r="F194" s="72"/>
      <c r="G194" s="67"/>
      <c r="H194" s="27"/>
      <c r="I194" s="27"/>
      <c r="J194" s="4"/>
      <c r="K194" s="27"/>
      <c r="L194" s="27"/>
      <c r="M194" s="27"/>
      <c r="N194" s="28"/>
      <c r="O194" s="27"/>
      <c r="P194" s="27"/>
      <c r="Q194" s="28"/>
      <c r="R194" s="27"/>
      <c r="S194" s="27"/>
      <c r="T194" s="28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</row>
    <row r="195" spans="1:42">
      <c r="A195" s="80"/>
      <c r="B195" s="71">
        <v>4</v>
      </c>
      <c r="C195" s="94" t="s">
        <v>204</v>
      </c>
      <c r="D195" s="95"/>
      <c r="E195"/>
      <c r="F195" s="72"/>
      <c r="G195" s="67"/>
      <c r="H195" s="27"/>
      <c r="I195" s="27"/>
      <c r="J195" s="4"/>
      <c r="K195" s="27"/>
      <c r="L195" s="27"/>
      <c r="M195" s="27"/>
      <c r="N195" s="28"/>
      <c r="O195" s="27"/>
      <c r="P195" s="27"/>
      <c r="Q195" s="28"/>
      <c r="R195" s="27"/>
      <c r="S195" s="27"/>
      <c r="T195" s="28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</row>
    <row r="196" spans="1:42">
      <c r="A196" s="81"/>
      <c r="B196" s="73">
        <v>5</v>
      </c>
      <c r="C196" s="74" t="s">
        <v>205</v>
      </c>
      <c r="D196" s="75"/>
      <c r="E196" s="76"/>
      <c r="F196" s="76"/>
      <c r="G196" s="77"/>
      <c r="H196" s="27"/>
      <c r="I196" s="27"/>
      <c r="J196" s="4"/>
      <c r="K196" s="27"/>
      <c r="L196" s="27"/>
      <c r="M196" s="27"/>
      <c r="N196" s="28"/>
      <c r="O196" s="27"/>
      <c r="P196" s="27"/>
      <c r="Q196" s="28"/>
      <c r="R196" s="27"/>
      <c r="S196" s="27"/>
      <c r="T196" s="28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</row>
    <row r="197" spans="1:42">
      <c r="B197" s="3"/>
      <c r="C197" s="3"/>
      <c r="D197" s="27"/>
      <c r="E197" s="27"/>
      <c r="F197" s="27"/>
      <c r="G197" s="27"/>
      <c r="H197" s="27"/>
      <c r="I197" s="27"/>
      <c r="J197" s="4"/>
      <c r="K197" s="27"/>
      <c r="L197" s="27"/>
      <c r="M197" s="27"/>
      <c r="N197" s="28"/>
      <c r="O197" s="27"/>
      <c r="P197" s="27"/>
      <c r="Q197" s="28"/>
      <c r="R197" s="27"/>
      <c r="S197" s="27"/>
      <c r="T197" s="28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</row>
    <row r="198" spans="1:42">
      <c r="B198" s="3"/>
      <c r="C198" s="3"/>
      <c r="D198" s="27"/>
      <c r="E198" s="27"/>
      <c r="F198" s="27"/>
      <c r="G198" s="27"/>
      <c r="H198" s="27"/>
      <c r="I198" s="27"/>
      <c r="J198" s="4"/>
      <c r="K198" s="27"/>
      <c r="L198" s="27"/>
      <c r="M198" s="27"/>
      <c r="N198" s="28"/>
      <c r="O198" s="27"/>
      <c r="P198" s="27"/>
      <c r="Q198" s="28"/>
      <c r="R198" s="27"/>
      <c r="S198" s="27"/>
      <c r="T198" s="28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</row>
    <row r="199" spans="1:42">
      <c r="B199" s="3"/>
      <c r="C199" s="3"/>
      <c r="D199" s="27"/>
      <c r="E199" s="27"/>
      <c r="F199" s="27"/>
      <c r="G199" s="27"/>
      <c r="H199" s="27"/>
      <c r="I199" s="27"/>
      <c r="J199" s="4"/>
      <c r="K199" s="27"/>
      <c r="L199" s="27"/>
      <c r="M199" s="27"/>
      <c r="N199" s="28"/>
      <c r="O199" s="27"/>
      <c r="P199" s="27"/>
      <c r="Q199" s="28"/>
      <c r="R199" s="27"/>
      <c r="S199" s="27"/>
      <c r="T199" s="28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</row>
    <row r="200" spans="1:42">
      <c r="B200" s="3"/>
      <c r="C200" s="3"/>
      <c r="D200" s="27"/>
      <c r="E200" s="27"/>
      <c r="F200" s="27"/>
      <c r="G200" s="27"/>
      <c r="H200" s="27"/>
      <c r="I200" s="27"/>
      <c r="J200" s="4"/>
      <c r="K200" s="27"/>
      <c r="L200" s="27"/>
      <c r="M200" s="27"/>
      <c r="N200" s="28"/>
      <c r="O200" s="27"/>
      <c r="P200" s="27"/>
      <c r="Q200" s="28"/>
      <c r="R200" s="27"/>
      <c r="S200" s="27"/>
      <c r="T200" s="28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</row>
    <row r="201" spans="1:42">
      <c r="B201" s="3"/>
      <c r="C201" s="3"/>
      <c r="D201" s="27"/>
      <c r="E201" s="27"/>
      <c r="F201" s="27"/>
      <c r="G201" s="27"/>
      <c r="H201" s="27"/>
      <c r="I201" s="27"/>
      <c r="J201" s="4"/>
      <c r="K201" s="27"/>
      <c r="L201" s="27"/>
      <c r="M201" s="27"/>
      <c r="N201" s="28"/>
      <c r="O201" s="27"/>
      <c r="P201" s="27"/>
      <c r="Q201" s="28"/>
      <c r="R201" s="27"/>
      <c r="S201" s="27"/>
      <c r="T201" s="28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</row>
    <row r="202" spans="1:42">
      <c r="B202" s="3"/>
      <c r="C202" s="3"/>
      <c r="D202" s="27"/>
      <c r="E202" s="27"/>
      <c r="F202" s="27"/>
      <c r="G202" s="27"/>
      <c r="H202" s="27"/>
      <c r="I202" s="27"/>
      <c r="J202" s="4"/>
      <c r="K202" s="27"/>
      <c r="L202" s="27"/>
      <c r="M202" s="27"/>
      <c r="N202" s="28"/>
      <c r="O202" s="27"/>
      <c r="P202" s="27"/>
      <c r="Q202" s="28"/>
      <c r="R202" s="27"/>
      <c r="S202" s="27"/>
      <c r="T202" s="28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</row>
    <row r="203" spans="1:42">
      <c r="B203" s="3"/>
      <c r="C203" s="3"/>
      <c r="D203" s="27"/>
      <c r="E203" s="27"/>
      <c r="F203" s="27"/>
      <c r="G203" s="27"/>
      <c r="H203" s="27"/>
      <c r="I203" s="27"/>
      <c r="J203" s="4"/>
      <c r="K203" s="27"/>
      <c r="L203" s="27"/>
      <c r="M203" s="27"/>
      <c r="N203" s="28"/>
      <c r="O203" s="27"/>
      <c r="P203" s="27"/>
      <c r="Q203" s="28"/>
      <c r="R203" s="27"/>
      <c r="S203" s="27"/>
      <c r="T203" s="28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</row>
    <row r="204" spans="1:42">
      <c r="B204" s="3"/>
      <c r="C204" s="3"/>
      <c r="D204" s="27"/>
      <c r="E204" s="27"/>
      <c r="F204" s="27"/>
      <c r="G204" s="27"/>
      <c r="H204" s="27"/>
      <c r="I204" s="27"/>
      <c r="J204" s="4"/>
      <c r="K204" s="27"/>
      <c r="L204" s="27"/>
      <c r="M204" s="27"/>
      <c r="N204" s="28"/>
      <c r="O204" s="27"/>
      <c r="P204" s="27"/>
      <c r="Q204" s="28"/>
      <c r="R204" s="27"/>
      <c r="S204" s="27"/>
      <c r="T204" s="28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</row>
    <row r="205" spans="1:42">
      <c r="B205" s="3"/>
      <c r="C205" s="3"/>
      <c r="D205" s="27"/>
      <c r="E205" s="27"/>
      <c r="F205" s="27"/>
      <c r="G205" s="27"/>
      <c r="H205" s="27"/>
      <c r="I205" s="27"/>
      <c r="J205" s="4"/>
      <c r="K205" s="27"/>
      <c r="L205" s="27"/>
      <c r="M205" s="27"/>
      <c r="N205" s="28"/>
      <c r="O205" s="27"/>
      <c r="P205" s="27"/>
      <c r="Q205" s="28"/>
      <c r="R205" s="27"/>
      <c r="S205" s="27"/>
      <c r="T205" s="28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</row>
    <row r="206" spans="1:42">
      <c r="B206" s="3"/>
      <c r="C206" s="3"/>
      <c r="D206" s="27"/>
      <c r="E206" s="27"/>
      <c r="F206" s="27"/>
      <c r="G206" s="27"/>
      <c r="H206" s="27"/>
      <c r="I206" s="27"/>
      <c r="J206" s="4"/>
      <c r="K206" s="27"/>
      <c r="L206" s="27"/>
      <c r="M206" s="27"/>
      <c r="N206" s="28"/>
      <c r="O206" s="27"/>
      <c r="P206" s="27"/>
      <c r="Q206" s="28"/>
      <c r="R206" s="27"/>
      <c r="S206" s="27"/>
      <c r="T206" s="28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</row>
    <row r="207" spans="1:42">
      <c r="B207" s="3"/>
      <c r="C207" s="3"/>
      <c r="D207" s="27"/>
      <c r="E207" s="27"/>
      <c r="F207" s="27"/>
      <c r="G207" s="27"/>
      <c r="H207" s="27"/>
      <c r="I207" s="27"/>
      <c r="J207" s="4"/>
      <c r="K207" s="27"/>
      <c r="L207" s="27"/>
      <c r="M207" s="27"/>
      <c r="N207" s="28"/>
      <c r="O207" s="27"/>
      <c r="P207" s="27"/>
      <c r="Q207" s="28"/>
      <c r="R207" s="27"/>
      <c r="S207" s="27"/>
      <c r="T207" s="28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</row>
    <row r="208" spans="1:42">
      <c r="B208" s="3"/>
      <c r="C208" s="3"/>
      <c r="D208" s="27"/>
      <c r="E208" s="27"/>
      <c r="F208" s="27"/>
      <c r="G208" s="27"/>
      <c r="H208" s="27"/>
      <c r="I208" s="27"/>
      <c r="J208" s="4"/>
      <c r="K208" s="27"/>
      <c r="L208" s="27"/>
      <c r="M208" s="27"/>
      <c r="N208" s="28"/>
      <c r="O208" s="27"/>
      <c r="P208" s="27"/>
      <c r="Q208" s="28"/>
      <c r="R208" s="27"/>
      <c r="S208" s="27"/>
      <c r="T208" s="28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</row>
    <row r="209" spans="2:42">
      <c r="B209" s="3"/>
      <c r="C209" s="3"/>
      <c r="D209" s="27"/>
      <c r="E209" s="27"/>
      <c r="F209" s="27"/>
      <c r="G209" s="27"/>
      <c r="H209" s="27"/>
      <c r="I209" s="27"/>
      <c r="J209" s="4"/>
      <c r="K209" s="27"/>
      <c r="L209" s="27"/>
      <c r="M209" s="27"/>
      <c r="N209" s="28"/>
      <c r="O209" s="27"/>
      <c r="P209" s="27"/>
      <c r="Q209" s="28"/>
      <c r="R209" s="27"/>
      <c r="S209" s="27"/>
      <c r="T209" s="28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</row>
    <row r="210" spans="2:42">
      <c r="B210" s="3"/>
      <c r="C210" s="3"/>
      <c r="D210" s="27"/>
      <c r="E210" s="27"/>
      <c r="F210" s="27"/>
      <c r="G210" s="27"/>
      <c r="H210" s="27"/>
      <c r="I210" s="27"/>
      <c r="J210" s="4"/>
      <c r="K210" s="27"/>
      <c r="L210" s="27"/>
      <c r="M210" s="27"/>
      <c r="N210" s="28"/>
      <c r="O210" s="27"/>
      <c r="P210" s="27"/>
      <c r="Q210" s="28"/>
      <c r="R210" s="27"/>
      <c r="S210" s="27"/>
      <c r="T210" s="28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</row>
    <row r="211" spans="2:42">
      <c r="B211" s="3"/>
      <c r="C211" s="3"/>
      <c r="D211" s="27"/>
      <c r="E211" s="27"/>
      <c r="F211" s="27"/>
      <c r="G211" s="27"/>
      <c r="H211" s="27"/>
      <c r="I211" s="27"/>
      <c r="J211" s="4"/>
      <c r="K211" s="27"/>
      <c r="L211" s="27"/>
      <c r="M211" s="27"/>
      <c r="N211" s="28"/>
      <c r="O211" s="27"/>
      <c r="P211" s="27"/>
      <c r="Q211" s="28"/>
      <c r="R211" s="27"/>
      <c r="S211" s="27"/>
      <c r="T211" s="28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</row>
    <row r="212" spans="2:42">
      <c r="B212" s="3"/>
      <c r="C212" s="3"/>
      <c r="D212" s="27"/>
      <c r="E212" s="27"/>
      <c r="F212" s="27"/>
      <c r="G212" s="27"/>
      <c r="H212" s="27"/>
      <c r="I212" s="27"/>
      <c r="J212" s="4"/>
      <c r="K212" s="27"/>
      <c r="L212" s="27"/>
      <c r="M212" s="27"/>
      <c r="N212" s="28"/>
      <c r="O212" s="27"/>
      <c r="P212" s="27"/>
      <c r="Q212" s="28"/>
      <c r="R212" s="27"/>
      <c r="S212" s="27"/>
      <c r="T212" s="28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</row>
    <row r="213" spans="2:42">
      <c r="B213" s="3"/>
      <c r="C213" s="3"/>
      <c r="D213" s="27"/>
      <c r="E213" s="27"/>
      <c r="F213" s="27"/>
      <c r="G213" s="27"/>
      <c r="H213" s="27"/>
      <c r="I213" s="27"/>
      <c r="J213" s="4"/>
      <c r="K213" s="27"/>
      <c r="L213" s="27"/>
      <c r="M213" s="27"/>
      <c r="N213" s="28"/>
      <c r="O213" s="27"/>
      <c r="P213" s="27"/>
      <c r="Q213" s="28"/>
      <c r="R213" s="27"/>
      <c r="S213" s="27"/>
      <c r="T213" s="28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</row>
    <row r="214" spans="2:42">
      <c r="B214" s="3"/>
      <c r="C214" s="3"/>
      <c r="D214" s="27"/>
      <c r="E214" s="27"/>
      <c r="F214" s="27"/>
      <c r="G214" s="27"/>
      <c r="H214" s="27"/>
      <c r="I214" s="27"/>
      <c r="J214" s="4"/>
      <c r="K214" s="27"/>
      <c r="L214" s="27"/>
      <c r="M214" s="27"/>
      <c r="N214" s="28"/>
      <c r="O214" s="27"/>
      <c r="P214" s="27"/>
      <c r="Q214" s="28"/>
      <c r="R214" s="27"/>
      <c r="S214" s="27"/>
      <c r="T214" s="28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</row>
    <row r="215" spans="2:42">
      <c r="B215" s="3"/>
      <c r="C215" s="3"/>
      <c r="D215" s="27"/>
      <c r="E215" s="27"/>
      <c r="F215" s="27"/>
      <c r="G215" s="27"/>
      <c r="H215" s="27"/>
      <c r="I215" s="27"/>
      <c r="J215" s="4"/>
      <c r="K215" s="27"/>
      <c r="L215" s="27"/>
      <c r="M215" s="27"/>
      <c r="N215" s="28"/>
      <c r="O215" s="27"/>
      <c r="P215" s="27"/>
      <c r="Q215" s="28"/>
      <c r="R215" s="27"/>
      <c r="S215" s="27"/>
      <c r="T215" s="28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</row>
    <row r="216" spans="2:42">
      <c r="B216" s="3"/>
      <c r="C216" s="3"/>
      <c r="D216" s="27"/>
      <c r="E216" s="27"/>
      <c r="F216" s="27"/>
      <c r="G216" s="27"/>
      <c r="H216" s="27"/>
      <c r="I216" s="27"/>
      <c r="J216" s="4"/>
      <c r="K216" s="27"/>
      <c r="L216" s="27"/>
      <c r="M216" s="27"/>
      <c r="N216" s="28"/>
      <c r="O216" s="27"/>
      <c r="P216" s="27"/>
      <c r="Q216" s="28"/>
      <c r="R216" s="27"/>
      <c r="S216" s="27"/>
      <c r="T216" s="28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</row>
    <row r="217" spans="2:42">
      <c r="B217" s="3"/>
      <c r="C217" s="3"/>
      <c r="D217" s="27"/>
      <c r="E217" s="27"/>
      <c r="F217" s="27"/>
      <c r="G217" s="27"/>
      <c r="H217" s="27"/>
      <c r="I217" s="27"/>
      <c r="J217" s="4"/>
      <c r="K217" s="27"/>
      <c r="L217" s="27"/>
      <c r="M217" s="27"/>
      <c r="N217" s="28"/>
      <c r="O217" s="27"/>
      <c r="P217" s="27"/>
      <c r="Q217" s="28"/>
      <c r="R217" s="27"/>
      <c r="S217" s="27"/>
      <c r="T217" s="28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</row>
    <row r="218" spans="2:42">
      <c r="B218" s="3"/>
      <c r="C218" s="3"/>
      <c r="D218" s="27"/>
      <c r="E218" s="27"/>
      <c r="F218" s="27"/>
      <c r="G218" s="27"/>
      <c r="H218" s="27"/>
      <c r="I218" s="27"/>
      <c r="J218" s="4"/>
      <c r="K218" s="27"/>
      <c r="L218" s="27"/>
      <c r="M218" s="27"/>
      <c r="N218" s="28"/>
      <c r="O218" s="27"/>
      <c r="P218" s="27"/>
      <c r="Q218" s="28"/>
      <c r="R218" s="27"/>
      <c r="S218" s="27"/>
      <c r="T218" s="28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</row>
    <row r="219" spans="2:42">
      <c r="B219" s="3"/>
      <c r="C219" s="3"/>
      <c r="D219" s="27"/>
      <c r="E219" s="27"/>
      <c r="F219" s="27"/>
      <c r="G219" s="27"/>
      <c r="H219" s="27"/>
      <c r="I219" s="27"/>
      <c r="J219" s="4"/>
      <c r="K219" s="27"/>
      <c r="L219" s="27"/>
      <c r="M219" s="27"/>
      <c r="N219" s="28"/>
      <c r="O219" s="27"/>
      <c r="P219" s="27"/>
      <c r="Q219" s="28"/>
      <c r="R219" s="27"/>
      <c r="S219" s="27"/>
      <c r="T219" s="28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</row>
    <row r="220" spans="2:42">
      <c r="B220" s="3"/>
      <c r="C220" s="3"/>
      <c r="D220" s="27"/>
      <c r="E220" s="27"/>
      <c r="F220" s="27"/>
      <c r="G220" s="27"/>
      <c r="H220" s="27"/>
      <c r="I220" s="27"/>
      <c r="J220" s="4"/>
      <c r="K220" s="27"/>
      <c r="L220" s="27"/>
      <c r="M220" s="27"/>
      <c r="N220" s="28"/>
      <c r="O220" s="27"/>
      <c r="P220" s="27"/>
      <c r="Q220" s="28"/>
      <c r="R220" s="27"/>
      <c r="S220" s="27"/>
      <c r="T220" s="28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</row>
    <row r="221" spans="2:42">
      <c r="B221" s="3"/>
      <c r="C221" s="3"/>
      <c r="D221" s="27"/>
      <c r="E221" s="27"/>
      <c r="F221" s="27"/>
      <c r="G221" s="27"/>
      <c r="H221" s="27"/>
      <c r="I221" s="27"/>
      <c r="J221" s="4"/>
      <c r="K221" s="27"/>
      <c r="L221" s="27"/>
      <c r="M221" s="27"/>
      <c r="N221" s="28"/>
      <c r="O221" s="27"/>
      <c r="P221" s="27"/>
      <c r="Q221" s="28"/>
      <c r="R221" s="27"/>
      <c r="S221" s="27"/>
      <c r="T221" s="28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</row>
    <row r="222" spans="2:42">
      <c r="B222" s="3"/>
      <c r="C222" s="3"/>
      <c r="D222" s="27"/>
      <c r="E222" s="27"/>
      <c r="F222" s="27"/>
      <c r="G222" s="27"/>
      <c r="H222" s="27"/>
      <c r="I222" s="27"/>
      <c r="J222" s="4"/>
      <c r="K222" s="27"/>
      <c r="L222" s="27"/>
      <c r="M222" s="27"/>
      <c r="N222" s="28"/>
      <c r="O222" s="27"/>
      <c r="P222" s="27"/>
      <c r="Q222" s="28"/>
      <c r="R222" s="27"/>
      <c r="S222" s="27"/>
      <c r="T222" s="28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</row>
    <row r="223" spans="2:42">
      <c r="B223" s="3"/>
      <c r="C223" s="3"/>
      <c r="D223" s="27"/>
      <c r="E223" s="27"/>
      <c r="F223" s="27"/>
      <c r="G223" s="27"/>
      <c r="H223" s="27"/>
      <c r="I223" s="27"/>
      <c r="J223" s="4"/>
      <c r="K223" s="27"/>
      <c r="L223" s="27"/>
      <c r="M223" s="27"/>
      <c r="N223" s="28"/>
      <c r="O223" s="27"/>
      <c r="P223" s="27"/>
      <c r="Q223" s="28"/>
      <c r="R223" s="27"/>
      <c r="S223" s="27"/>
      <c r="T223" s="28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</row>
    <row r="224" spans="2:42">
      <c r="B224" s="3"/>
      <c r="C224" s="3"/>
      <c r="D224" s="27"/>
      <c r="E224" s="27"/>
      <c r="F224" s="27"/>
      <c r="G224" s="27"/>
      <c r="H224" s="27"/>
      <c r="I224" s="27"/>
      <c r="J224" s="4"/>
      <c r="K224" s="27"/>
      <c r="L224" s="27"/>
      <c r="M224" s="27"/>
      <c r="N224" s="28"/>
      <c r="O224" s="27"/>
      <c r="P224" s="27"/>
      <c r="Q224" s="28"/>
      <c r="R224" s="27"/>
      <c r="S224" s="27"/>
      <c r="T224" s="28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</row>
    <row r="225" spans="2:42">
      <c r="B225" s="3"/>
      <c r="C225" s="3"/>
      <c r="D225" s="27"/>
      <c r="E225" s="27"/>
      <c r="F225" s="27"/>
      <c r="G225" s="27"/>
      <c r="H225" s="27"/>
      <c r="I225" s="27"/>
      <c r="J225" s="4"/>
      <c r="K225" s="27"/>
      <c r="L225" s="27"/>
      <c r="M225" s="27"/>
      <c r="N225" s="28"/>
      <c r="O225" s="27"/>
      <c r="P225" s="27"/>
      <c r="Q225" s="28"/>
      <c r="R225" s="27"/>
      <c r="S225" s="27"/>
      <c r="T225" s="28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</row>
    <row r="226" spans="2:42">
      <c r="B226" s="3"/>
      <c r="C226" s="3"/>
      <c r="D226" s="27"/>
      <c r="E226" s="27"/>
      <c r="F226" s="27"/>
      <c r="G226" s="27"/>
      <c r="H226" s="27"/>
      <c r="I226" s="27"/>
      <c r="J226" s="4"/>
      <c r="K226" s="27"/>
      <c r="L226" s="27"/>
      <c r="M226" s="27"/>
      <c r="N226" s="28"/>
      <c r="O226" s="27"/>
      <c r="P226" s="27"/>
      <c r="Q226" s="28"/>
      <c r="R226" s="27"/>
      <c r="S226" s="27"/>
      <c r="T226" s="28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</row>
    <row r="227" spans="2:42">
      <c r="B227" s="3"/>
      <c r="C227" s="3"/>
      <c r="D227" s="27"/>
      <c r="E227" s="27"/>
      <c r="F227" s="27"/>
      <c r="G227" s="27"/>
      <c r="H227" s="27"/>
      <c r="I227" s="27"/>
      <c r="J227" s="4"/>
      <c r="K227" s="27"/>
      <c r="L227" s="27"/>
      <c r="M227" s="27"/>
      <c r="N227" s="28"/>
      <c r="O227" s="27"/>
      <c r="P227" s="27"/>
      <c r="Q227" s="28"/>
      <c r="R227" s="27"/>
      <c r="S227" s="27"/>
      <c r="T227" s="28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</row>
    <row r="228" spans="2:42">
      <c r="B228" s="3"/>
      <c r="C228" s="3"/>
      <c r="D228" s="27"/>
      <c r="E228" s="27"/>
      <c r="F228" s="27"/>
      <c r="G228" s="27"/>
      <c r="H228" s="27"/>
      <c r="I228" s="27"/>
      <c r="J228" s="4"/>
      <c r="K228" s="27"/>
      <c r="L228" s="27"/>
      <c r="M228" s="27"/>
      <c r="N228" s="28"/>
      <c r="O228" s="27"/>
      <c r="P228" s="27"/>
      <c r="Q228" s="28"/>
      <c r="R228" s="27"/>
      <c r="S228" s="27"/>
      <c r="T228" s="28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</row>
    <row r="229" spans="2:42">
      <c r="B229" s="3"/>
      <c r="C229" s="3"/>
      <c r="D229" s="27"/>
      <c r="E229" s="27"/>
      <c r="F229" s="27"/>
      <c r="G229" s="27"/>
      <c r="H229" s="27"/>
      <c r="I229" s="27"/>
      <c r="J229" s="4"/>
      <c r="K229" s="27"/>
      <c r="L229" s="27"/>
      <c r="M229" s="27"/>
      <c r="N229" s="28"/>
      <c r="O229" s="27"/>
      <c r="P229" s="27"/>
      <c r="Q229" s="28"/>
      <c r="R229" s="27"/>
      <c r="S229" s="27"/>
      <c r="T229" s="28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</row>
    <row r="230" spans="2:42">
      <c r="B230" s="3"/>
      <c r="C230" s="3"/>
      <c r="D230" s="27"/>
      <c r="E230" s="27"/>
      <c r="F230" s="27"/>
      <c r="G230" s="27"/>
      <c r="H230" s="27"/>
      <c r="I230" s="27"/>
      <c r="J230" s="4"/>
      <c r="K230" s="27"/>
      <c r="L230" s="27"/>
      <c r="M230" s="27"/>
      <c r="N230" s="28"/>
      <c r="O230" s="27"/>
      <c r="P230" s="27"/>
      <c r="Q230" s="28"/>
      <c r="R230" s="27"/>
      <c r="S230" s="27"/>
      <c r="T230" s="28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</row>
    <row r="231" spans="2:42">
      <c r="B231" s="3"/>
      <c r="C231" s="3"/>
      <c r="D231" s="27"/>
      <c r="E231" s="27"/>
      <c r="F231" s="27"/>
      <c r="G231" s="27"/>
      <c r="H231" s="27"/>
      <c r="I231" s="27"/>
      <c r="J231" s="4"/>
      <c r="K231" s="27"/>
      <c r="L231" s="27"/>
      <c r="M231" s="27"/>
      <c r="N231" s="28"/>
      <c r="O231" s="27"/>
      <c r="P231" s="27"/>
      <c r="Q231" s="28"/>
      <c r="R231" s="27"/>
      <c r="S231" s="27"/>
      <c r="T231" s="28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</row>
    <row r="232" spans="2:42">
      <c r="B232" s="3"/>
      <c r="C232" s="3"/>
      <c r="D232" s="27"/>
      <c r="E232" s="27"/>
      <c r="F232" s="27"/>
      <c r="G232" s="27"/>
      <c r="H232" s="27"/>
      <c r="I232" s="27"/>
      <c r="J232" s="4"/>
      <c r="K232" s="27"/>
      <c r="L232" s="27"/>
      <c r="M232" s="27"/>
      <c r="N232" s="28"/>
      <c r="O232" s="27"/>
      <c r="P232" s="27"/>
      <c r="Q232" s="28"/>
      <c r="R232" s="27"/>
      <c r="S232" s="27"/>
      <c r="T232" s="28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</row>
    <row r="233" spans="2:42">
      <c r="B233" s="3"/>
      <c r="C233" s="3"/>
      <c r="D233" s="27"/>
      <c r="E233" s="27"/>
      <c r="F233" s="27"/>
      <c r="G233" s="27"/>
      <c r="H233" s="27"/>
      <c r="I233" s="27"/>
      <c r="J233" s="4"/>
      <c r="K233" s="27"/>
      <c r="L233" s="27"/>
      <c r="M233" s="27"/>
      <c r="N233" s="28"/>
      <c r="O233" s="27"/>
      <c r="P233" s="27"/>
      <c r="Q233" s="28"/>
      <c r="R233" s="27"/>
      <c r="S233" s="27"/>
      <c r="T233" s="28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</row>
    <row r="234" spans="2:42">
      <c r="B234" s="3"/>
      <c r="C234" s="3"/>
      <c r="D234" s="27"/>
      <c r="E234" s="27"/>
      <c r="F234" s="27"/>
      <c r="G234" s="27"/>
      <c r="H234" s="27"/>
      <c r="I234" s="27"/>
      <c r="J234" s="4"/>
      <c r="K234" s="27"/>
      <c r="L234" s="27"/>
      <c r="M234" s="27"/>
      <c r="N234" s="28"/>
      <c r="O234" s="27"/>
      <c r="P234" s="27"/>
      <c r="Q234" s="28"/>
      <c r="R234" s="27"/>
      <c r="S234" s="27"/>
      <c r="T234" s="28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</row>
    <row r="235" spans="2:42">
      <c r="B235" s="3"/>
      <c r="C235" s="3"/>
      <c r="D235" s="27"/>
      <c r="E235" s="27"/>
      <c r="F235" s="27"/>
      <c r="G235" s="27"/>
      <c r="H235" s="27"/>
      <c r="I235" s="27"/>
      <c r="J235" s="4"/>
      <c r="K235" s="27"/>
      <c r="L235" s="27"/>
      <c r="M235" s="27"/>
      <c r="N235" s="28"/>
      <c r="O235" s="27"/>
      <c r="P235" s="27"/>
      <c r="Q235" s="28"/>
      <c r="R235" s="27"/>
      <c r="S235" s="27"/>
      <c r="T235" s="28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</row>
    <row r="236" spans="2:42">
      <c r="B236" s="3"/>
      <c r="C236" s="3"/>
      <c r="D236" s="27"/>
      <c r="E236" s="27"/>
      <c r="F236" s="27"/>
      <c r="G236" s="27"/>
      <c r="H236" s="27"/>
      <c r="I236" s="27"/>
      <c r="J236" s="4"/>
      <c r="K236" s="27"/>
      <c r="L236" s="27"/>
      <c r="M236" s="27"/>
      <c r="N236" s="28"/>
      <c r="O236" s="27"/>
      <c r="P236" s="27"/>
      <c r="Q236" s="28"/>
      <c r="R236" s="27"/>
      <c r="S236" s="27"/>
      <c r="T236" s="28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</row>
    <row r="237" spans="2:42">
      <c r="B237" s="3"/>
      <c r="C237" s="3"/>
      <c r="D237" s="27"/>
      <c r="E237" s="27"/>
      <c r="F237" s="27"/>
      <c r="G237" s="27"/>
      <c r="H237" s="27"/>
      <c r="I237" s="27"/>
      <c r="J237" s="4"/>
      <c r="K237" s="27"/>
      <c r="L237" s="27"/>
      <c r="M237" s="27"/>
      <c r="N237" s="28"/>
      <c r="O237" s="27"/>
      <c r="P237" s="27"/>
      <c r="Q237" s="28"/>
      <c r="R237" s="27"/>
      <c r="S237" s="27"/>
      <c r="T237" s="28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</row>
    <row r="238" spans="2:42">
      <c r="B238" s="3"/>
      <c r="C238" s="3"/>
      <c r="D238" s="27"/>
      <c r="E238" s="27"/>
      <c r="F238" s="27"/>
      <c r="G238" s="27"/>
      <c r="H238" s="27"/>
      <c r="I238" s="27"/>
      <c r="J238" s="4"/>
      <c r="K238" s="27"/>
      <c r="L238" s="27"/>
      <c r="M238" s="27"/>
      <c r="N238" s="28"/>
      <c r="O238" s="27"/>
      <c r="P238" s="27"/>
      <c r="Q238" s="28"/>
      <c r="R238" s="27"/>
      <c r="S238" s="27"/>
      <c r="T238" s="28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</row>
    <row r="239" spans="2:42">
      <c r="B239" s="3"/>
      <c r="C239" s="3"/>
      <c r="D239" s="27"/>
      <c r="E239" s="27"/>
      <c r="F239" s="27"/>
      <c r="G239" s="27"/>
      <c r="H239" s="27"/>
      <c r="I239" s="27"/>
      <c r="J239" s="4"/>
      <c r="K239" s="27"/>
      <c r="L239" s="27"/>
      <c r="M239" s="27"/>
      <c r="N239" s="28"/>
      <c r="O239" s="27"/>
      <c r="P239" s="27"/>
      <c r="Q239" s="28"/>
      <c r="R239" s="27"/>
      <c r="S239" s="27"/>
      <c r="T239" s="28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</row>
    <row r="240" spans="2:42">
      <c r="B240" s="3"/>
      <c r="C240" s="3"/>
      <c r="D240" s="27"/>
      <c r="E240" s="27"/>
      <c r="F240" s="27"/>
      <c r="G240" s="27"/>
      <c r="H240" s="27"/>
      <c r="I240" s="27"/>
      <c r="J240" s="4"/>
      <c r="K240" s="27"/>
      <c r="L240" s="27"/>
      <c r="M240" s="27"/>
      <c r="N240" s="28"/>
      <c r="O240" s="27"/>
      <c r="P240" s="27"/>
      <c r="Q240" s="28"/>
      <c r="R240" s="27"/>
      <c r="S240" s="27"/>
      <c r="T240" s="28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</row>
    <row r="241" spans="2:42">
      <c r="B241" s="3"/>
      <c r="C241" s="3"/>
      <c r="D241" s="27"/>
      <c r="E241" s="27"/>
      <c r="F241" s="27"/>
      <c r="G241" s="27"/>
      <c r="H241" s="27"/>
      <c r="I241" s="27"/>
      <c r="J241" s="4"/>
      <c r="K241" s="27"/>
      <c r="L241" s="27"/>
      <c r="M241" s="27"/>
      <c r="N241" s="28"/>
      <c r="O241" s="27"/>
      <c r="P241" s="27"/>
      <c r="Q241" s="28"/>
      <c r="R241" s="27"/>
      <c r="S241" s="27"/>
      <c r="T241" s="28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</row>
    <row r="242" spans="2:42">
      <c r="B242" s="3"/>
      <c r="C242" s="3"/>
      <c r="D242" s="27"/>
      <c r="E242" s="27"/>
      <c r="F242" s="27"/>
      <c r="G242" s="27"/>
      <c r="H242" s="27"/>
      <c r="I242" s="27"/>
      <c r="J242" s="4"/>
      <c r="K242" s="27"/>
      <c r="L242" s="27"/>
      <c r="M242" s="27"/>
      <c r="N242" s="28"/>
      <c r="O242" s="27"/>
      <c r="P242" s="27"/>
      <c r="Q242" s="28"/>
      <c r="R242" s="27"/>
      <c r="S242" s="27"/>
      <c r="T242" s="28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</row>
    <row r="243" spans="2:42">
      <c r="B243" s="3"/>
      <c r="C243" s="3"/>
      <c r="D243" s="27"/>
      <c r="E243" s="27"/>
      <c r="F243" s="27"/>
      <c r="G243" s="27"/>
      <c r="H243" s="27"/>
      <c r="I243" s="27"/>
      <c r="J243" s="4"/>
      <c r="K243" s="27"/>
      <c r="L243" s="27"/>
      <c r="M243" s="27"/>
      <c r="N243" s="28"/>
      <c r="O243" s="27"/>
      <c r="P243" s="27"/>
      <c r="Q243" s="28"/>
      <c r="R243" s="27"/>
      <c r="S243" s="27"/>
      <c r="T243" s="28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</row>
    <row r="244" spans="2:42">
      <c r="B244" s="3"/>
      <c r="C244" s="3"/>
      <c r="D244" s="27"/>
      <c r="E244" s="27"/>
      <c r="F244" s="27"/>
      <c r="G244" s="27"/>
      <c r="H244" s="27"/>
      <c r="I244" s="27"/>
      <c r="J244" s="4"/>
      <c r="K244" s="27"/>
      <c r="L244" s="27"/>
      <c r="M244" s="27"/>
      <c r="N244" s="28"/>
      <c r="O244" s="27"/>
      <c r="P244" s="27"/>
      <c r="Q244" s="28"/>
      <c r="R244" s="27"/>
      <c r="S244" s="27"/>
      <c r="T244" s="28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</row>
    <row r="245" spans="2:42">
      <c r="B245" s="3"/>
      <c r="C245" s="3"/>
      <c r="D245" s="27"/>
      <c r="E245" s="27"/>
      <c r="F245" s="27"/>
      <c r="G245" s="27"/>
      <c r="H245" s="27"/>
      <c r="I245" s="27"/>
      <c r="J245" s="4"/>
      <c r="K245" s="27"/>
      <c r="L245" s="27"/>
      <c r="M245" s="27"/>
      <c r="N245" s="28"/>
      <c r="O245" s="27"/>
      <c r="P245" s="27"/>
      <c r="Q245" s="28"/>
      <c r="R245" s="27"/>
      <c r="S245" s="27"/>
      <c r="T245" s="28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</row>
    <row r="246" spans="2:42">
      <c r="B246" s="3"/>
      <c r="C246" s="3"/>
      <c r="D246" s="27"/>
      <c r="E246" s="27"/>
      <c r="F246" s="27"/>
      <c r="G246" s="27"/>
      <c r="H246" s="27"/>
      <c r="I246" s="27"/>
      <c r="J246" s="4"/>
      <c r="K246" s="27"/>
      <c r="L246" s="27"/>
      <c r="M246" s="27"/>
      <c r="N246" s="28"/>
      <c r="O246" s="27"/>
      <c r="P246" s="27"/>
      <c r="Q246" s="28"/>
      <c r="R246" s="27"/>
      <c r="S246" s="27"/>
      <c r="T246" s="28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</row>
    <row r="247" spans="2:42">
      <c r="B247" s="3"/>
      <c r="C247" s="3"/>
      <c r="D247" s="27"/>
      <c r="E247" s="27"/>
      <c r="F247" s="27"/>
      <c r="G247" s="27"/>
      <c r="H247" s="27"/>
      <c r="I247" s="27"/>
      <c r="J247" s="4"/>
      <c r="K247" s="27"/>
      <c r="L247" s="27"/>
      <c r="M247" s="27"/>
      <c r="N247" s="28"/>
      <c r="O247" s="27"/>
      <c r="P247" s="27"/>
      <c r="Q247" s="28"/>
      <c r="R247" s="27"/>
      <c r="S247" s="27"/>
      <c r="T247" s="28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</row>
    <row r="248" spans="2:42">
      <c r="B248" s="3"/>
      <c r="C248" s="3"/>
      <c r="D248" s="27"/>
      <c r="E248" s="27"/>
      <c r="F248" s="27"/>
      <c r="G248" s="27"/>
      <c r="H248" s="27"/>
      <c r="I248" s="27"/>
      <c r="J248" s="4"/>
      <c r="K248" s="27"/>
      <c r="L248" s="27"/>
      <c r="M248" s="27"/>
      <c r="N248" s="28"/>
      <c r="O248" s="27"/>
      <c r="P248" s="27"/>
      <c r="Q248" s="28"/>
      <c r="R248" s="27"/>
      <c r="S248" s="27"/>
      <c r="T248" s="28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</row>
    <row r="249" spans="2:42">
      <c r="B249" s="3"/>
      <c r="C249" s="3"/>
      <c r="D249" s="27"/>
      <c r="E249" s="27"/>
      <c r="F249" s="27"/>
      <c r="G249" s="27"/>
      <c r="H249" s="27"/>
      <c r="I249" s="27"/>
      <c r="J249" s="4"/>
      <c r="K249" s="27"/>
      <c r="L249" s="27"/>
      <c r="M249" s="27"/>
      <c r="N249" s="28"/>
      <c r="O249" s="27"/>
      <c r="P249" s="27"/>
      <c r="Q249" s="28"/>
      <c r="R249" s="27"/>
      <c r="S249" s="27"/>
      <c r="T249" s="28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</row>
    <row r="250" spans="2:42">
      <c r="B250" s="3"/>
      <c r="C250" s="3"/>
      <c r="D250" s="27"/>
      <c r="E250" s="27"/>
      <c r="F250" s="27"/>
      <c r="G250" s="27"/>
      <c r="H250" s="27"/>
      <c r="I250" s="27"/>
      <c r="J250" s="4"/>
      <c r="K250" s="27"/>
      <c r="L250" s="27"/>
      <c r="M250" s="27"/>
      <c r="N250" s="28"/>
      <c r="O250" s="27"/>
      <c r="P250" s="27"/>
      <c r="Q250" s="28"/>
      <c r="R250" s="27"/>
      <c r="S250" s="27"/>
      <c r="T250" s="28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</row>
    <row r="251" spans="2:42">
      <c r="B251" s="3"/>
      <c r="C251" s="3"/>
      <c r="D251" s="27"/>
      <c r="E251" s="27"/>
      <c r="F251" s="27"/>
      <c r="G251" s="27"/>
      <c r="H251" s="27"/>
      <c r="I251" s="27"/>
      <c r="J251" s="4"/>
      <c r="K251" s="27"/>
      <c r="L251" s="27"/>
      <c r="M251" s="27"/>
      <c r="N251" s="28"/>
      <c r="O251" s="27"/>
      <c r="P251" s="27"/>
      <c r="Q251" s="28"/>
      <c r="R251" s="27"/>
      <c r="S251" s="27"/>
      <c r="T251" s="28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</row>
    <row r="252" spans="2:42">
      <c r="B252" s="3"/>
      <c r="C252" s="3"/>
      <c r="D252" s="27"/>
      <c r="E252" s="27"/>
      <c r="F252" s="27"/>
      <c r="G252" s="27"/>
      <c r="H252" s="27"/>
      <c r="I252" s="27"/>
      <c r="J252" s="4"/>
      <c r="K252" s="27"/>
      <c r="L252" s="27"/>
      <c r="M252" s="27"/>
      <c r="N252" s="28"/>
      <c r="O252" s="27"/>
      <c r="P252" s="27"/>
      <c r="Q252" s="28"/>
      <c r="R252" s="27"/>
      <c r="S252" s="27"/>
      <c r="T252" s="28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</row>
    <row r="253" spans="2:42">
      <c r="B253" s="3"/>
      <c r="C253" s="3"/>
      <c r="D253" s="27"/>
      <c r="E253" s="27"/>
      <c r="F253" s="27"/>
      <c r="G253" s="27"/>
      <c r="H253" s="27"/>
      <c r="I253" s="27"/>
      <c r="J253" s="4"/>
      <c r="K253" s="27"/>
      <c r="L253" s="27"/>
      <c r="M253" s="27"/>
      <c r="N253" s="28"/>
      <c r="O253" s="27"/>
      <c r="P253" s="27"/>
      <c r="Q253" s="28"/>
      <c r="R253" s="27"/>
      <c r="S253" s="27"/>
      <c r="T253" s="28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</row>
    <row r="254" spans="2:42">
      <c r="B254" s="3"/>
      <c r="C254" s="3"/>
      <c r="D254" s="27"/>
      <c r="E254" s="27"/>
      <c r="F254" s="27"/>
      <c r="G254" s="27"/>
      <c r="H254" s="27"/>
      <c r="I254" s="27"/>
      <c r="J254" s="4"/>
      <c r="K254" s="27"/>
      <c r="L254" s="27"/>
      <c r="M254" s="27"/>
      <c r="N254" s="28"/>
      <c r="O254" s="27"/>
      <c r="P254" s="27"/>
      <c r="Q254" s="28"/>
      <c r="R254" s="27"/>
      <c r="S254" s="27"/>
      <c r="T254" s="28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</row>
    <row r="255" spans="2:42">
      <c r="B255" s="3"/>
      <c r="C255" s="3"/>
      <c r="D255" s="27"/>
      <c r="E255" s="27"/>
      <c r="F255" s="27"/>
      <c r="G255" s="27"/>
      <c r="H255" s="27"/>
      <c r="I255" s="27"/>
      <c r="J255" s="4"/>
      <c r="K255" s="27"/>
      <c r="L255" s="27"/>
      <c r="M255" s="27"/>
      <c r="N255" s="28"/>
      <c r="O255" s="27"/>
      <c r="P255" s="27"/>
      <c r="Q255" s="28"/>
      <c r="R255" s="27"/>
      <c r="S255" s="27"/>
      <c r="T255" s="28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</row>
    <row r="256" spans="2:42">
      <c r="B256" s="3"/>
      <c r="C256" s="3"/>
      <c r="D256" s="27"/>
      <c r="E256" s="27"/>
      <c r="F256" s="27"/>
      <c r="G256" s="27"/>
      <c r="H256" s="27"/>
      <c r="I256" s="27"/>
      <c r="J256" s="4"/>
      <c r="K256" s="27"/>
      <c r="L256" s="27"/>
      <c r="M256" s="27"/>
      <c r="N256" s="28"/>
      <c r="O256" s="27"/>
      <c r="P256" s="27"/>
      <c r="Q256" s="28"/>
      <c r="R256" s="27"/>
      <c r="S256" s="27"/>
      <c r="T256" s="28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</row>
    <row r="257" spans="2:42">
      <c r="B257" s="3"/>
      <c r="C257" s="3"/>
      <c r="D257" s="27"/>
      <c r="E257" s="27"/>
      <c r="F257" s="27"/>
      <c r="G257" s="27"/>
      <c r="H257" s="27"/>
      <c r="I257" s="27"/>
      <c r="J257" s="4"/>
      <c r="K257" s="27"/>
      <c r="L257" s="27"/>
      <c r="M257" s="27"/>
      <c r="N257" s="28"/>
      <c r="O257" s="27"/>
      <c r="P257" s="27"/>
      <c r="Q257" s="28"/>
      <c r="R257" s="27"/>
      <c r="S257" s="27"/>
      <c r="T257" s="28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</row>
    <row r="258" spans="2:42">
      <c r="B258" s="3"/>
      <c r="C258" s="3"/>
      <c r="D258" s="27"/>
      <c r="E258" s="27"/>
      <c r="F258" s="27"/>
      <c r="G258" s="27"/>
      <c r="H258" s="27"/>
      <c r="I258" s="27"/>
      <c r="J258" s="4"/>
      <c r="K258" s="27"/>
      <c r="L258" s="27"/>
      <c r="M258" s="27"/>
      <c r="N258" s="28"/>
      <c r="O258" s="27"/>
      <c r="P258" s="27"/>
      <c r="Q258" s="28"/>
      <c r="R258" s="27"/>
      <c r="S258" s="27"/>
      <c r="T258" s="28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</row>
    <row r="259" spans="2:42">
      <c r="B259" s="3"/>
      <c r="C259" s="3"/>
      <c r="D259" s="27"/>
      <c r="E259" s="27"/>
      <c r="F259" s="27"/>
      <c r="G259" s="27"/>
      <c r="H259" s="27"/>
      <c r="I259" s="27"/>
      <c r="J259" s="4"/>
      <c r="K259" s="27"/>
      <c r="L259" s="27"/>
      <c r="M259" s="27"/>
      <c r="N259" s="28"/>
      <c r="O259" s="27"/>
      <c r="P259" s="27"/>
      <c r="Q259" s="28"/>
      <c r="R259" s="27"/>
      <c r="S259" s="27"/>
      <c r="T259" s="28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</row>
    <row r="260" spans="2:42">
      <c r="B260" s="3"/>
      <c r="C260" s="3"/>
      <c r="D260" s="27"/>
      <c r="E260" s="27"/>
      <c r="F260" s="27"/>
      <c r="G260" s="27"/>
      <c r="H260" s="27"/>
      <c r="I260" s="27"/>
      <c r="J260" s="4"/>
      <c r="K260" s="27"/>
      <c r="L260" s="27"/>
      <c r="M260" s="27"/>
      <c r="N260" s="28"/>
      <c r="O260" s="27"/>
      <c r="P260" s="27"/>
      <c r="Q260" s="28"/>
      <c r="R260" s="27"/>
      <c r="S260" s="27"/>
      <c r="T260" s="28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</row>
    <row r="261" spans="2:42">
      <c r="B261" s="3"/>
      <c r="C261" s="3"/>
      <c r="D261" s="27"/>
      <c r="E261" s="27"/>
      <c r="F261" s="27"/>
      <c r="G261" s="27"/>
      <c r="H261" s="27"/>
      <c r="I261" s="27"/>
      <c r="J261" s="4"/>
      <c r="K261" s="27"/>
      <c r="L261" s="27"/>
      <c r="M261" s="27"/>
      <c r="N261" s="28"/>
      <c r="O261" s="27"/>
      <c r="P261" s="27"/>
      <c r="Q261" s="28"/>
      <c r="R261" s="27"/>
      <c r="S261" s="27"/>
      <c r="T261" s="28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</row>
    <row r="262" spans="2:42">
      <c r="B262" s="3"/>
      <c r="C262" s="3"/>
      <c r="D262" s="27"/>
      <c r="E262" s="27"/>
      <c r="F262" s="27"/>
      <c r="G262" s="27"/>
      <c r="H262" s="27"/>
      <c r="I262" s="27"/>
      <c r="J262" s="4"/>
      <c r="K262" s="27"/>
      <c r="L262" s="27"/>
      <c r="M262" s="27"/>
      <c r="N262" s="28"/>
      <c r="O262" s="27"/>
      <c r="P262" s="27"/>
      <c r="Q262" s="28"/>
      <c r="R262" s="27"/>
      <c r="S262" s="27"/>
      <c r="T262" s="28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</row>
    <row r="263" spans="2:42">
      <c r="B263" s="3"/>
      <c r="C263" s="3"/>
      <c r="D263" s="27"/>
      <c r="E263" s="27"/>
      <c r="F263" s="27"/>
      <c r="G263" s="27"/>
      <c r="H263" s="27"/>
      <c r="I263" s="27"/>
      <c r="J263" s="4"/>
      <c r="K263" s="27"/>
      <c r="L263" s="27"/>
      <c r="M263" s="27"/>
      <c r="N263" s="28"/>
      <c r="O263" s="27"/>
      <c r="P263" s="27"/>
      <c r="Q263" s="28"/>
      <c r="R263" s="27"/>
      <c r="S263" s="27"/>
      <c r="T263" s="28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</row>
    <row r="264" spans="2:42">
      <c r="B264" s="3"/>
      <c r="C264" s="3"/>
      <c r="D264" s="27"/>
      <c r="E264" s="27"/>
      <c r="F264" s="27"/>
      <c r="G264" s="27"/>
      <c r="H264" s="27"/>
      <c r="I264" s="27"/>
      <c r="J264" s="4"/>
      <c r="K264" s="27"/>
      <c r="L264" s="27"/>
      <c r="M264" s="27"/>
      <c r="N264" s="28"/>
      <c r="O264" s="27"/>
      <c r="P264" s="27"/>
      <c r="Q264" s="28"/>
      <c r="R264" s="27"/>
      <c r="S264" s="27"/>
      <c r="T264" s="28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</row>
    <row r="265" spans="2:42">
      <c r="B265" s="3"/>
      <c r="C265" s="3"/>
      <c r="D265" s="27"/>
      <c r="E265" s="27"/>
      <c r="F265" s="27"/>
      <c r="G265" s="27"/>
      <c r="H265" s="27"/>
      <c r="I265" s="27"/>
      <c r="J265" s="4"/>
      <c r="K265" s="27"/>
      <c r="L265" s="27"/>
      <c r="M265" s="27"/>
      <c r="N265" s="28"/>
      <c r="O265" s="27"/>
      <c r="P265" s="27"/>
      <c r="Q265" s="28"/>
      <c r="R265" s="27"/>
      <c r="S265" s="27"/>
      <c r="T265" s="28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</row>
    <row r="266" spans="2:42">
      <c r="B266" s="3"/>
      <c r="C266" s="3"/>
      <c r="D266" s="27"/>
      <c r="E266" s="27"/>
      <c r="F266" s="27"/>
      <c r="G266" s="27"/>
      <c r="H266" s="27"/>
      <c r="I266" s="27"/>
      <c r="J266" s="4"/>
      <c r="K266" s="27"/>
      <c r="L266" s="27"/>
      <c r="M266" s="27"/>
      <c r="N266" s="28"/>
      <c r="O266" s="27"/>
      <c r="P266" s="27"/>
      <c r="Q266" s="28"/>
      <c r="R266" s="27"/>
      <c r="S266" s="27"/>
      <c r="T266" s="28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</row>
    <row r="267" spans="2:42">
      <c r="B267" s="3"/>
      <c r="C267" s="3"/>
      <c r="D267" s="27"/>
      <c r="E267" s="27"/>
      <c r="F267" s="27"/>
      <c r="G267" s="27"/>
      <c r="H267" s="27"/>
      <c r="I267" s="27"/>
      <c r="J267" s="4"/>
      <c r="K267" s="27"/>
      <c r="L267" s="27"/>
      <c r="M267" s="27"/>
      <c r="N267" s="28"/>
      <c r="O267" s="27"/>
      <c r="P267" s="27"/>
      <c r="Q267" s="28"/>
      <c r="R267" s="27"/>
      <c r="S267" s="27"/>
      <c r="T267" s="28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</row>
    <row r="268" spans="2:42">
      <c r="B268" s="3"/>
      <c r="C268" s="3"/>
      <c r="D268" s="27"/>
      <c r="E268" s="27"/>
      <c r="F268" s="27"/>
      <c r="G268" s="27"/>
      <c r="H268" s="27"/>
      <c r="I268" s="27"/>
      <c r="J268" s="4"/>
      <c r="K268" s="27"/>
      <c r="L268" s="27"/>
      <c r="M268" s="27"/>
      <c r="N268" s="28"/>
      <c r="O268" s="27"/>
      <c r="P268" s="27"/>
      <c r="Q268" s="28"/>
      <c r="R268" s="27"/>
      <c r="S268" s="27"/>
      <c r="T268" s="28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</row>
    <row r="269" spans="2:42">
      <c r="B269" s="3"/>
      <c r="C269" s="3"/>
      <c r="D269" s="27"/>
      <c r="E269" s="27"/>
      <c r="F269" s="27"/>
      <c r="G269" s="27"/>
      <c r="H269" s="27"/>
      <c r="I269" s="27"/>
      <c r="J269" s="4"/>
      <c r="K269" s="27"/>
      <c r="L269" s="27"/>
      <c r="M269" s="27"/>
      <c r="N269" s="28"/>
      <c r="O269" s="27"/>
      <c r="P269" s="27"/>
      <c r="Q269" s="28"/>
      <c r="R269" s="27"/>
      <c r="S269" s="27"/>
      <c r="T269" s="28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</row>
    <row r="270" spans="2:42">
      <c r="B270" s="3"/>
      <c r="C270" s="3"/>
      <c r="D270" s="27"/>
      <c r="E270" s="27"/>
      <c r="F270" s="27"/>
      <c r="G270" s="27"/>
      <c r="H270" s="27"/>
      <c r="I270" s="27"/>
      <c r="J270" s="4"/>
      <c r="K270" s="27"/>
      <c r="L270" s="27"/>
      <c r="M270" s="27"/>
      <c r="N270" s="28"/>
      <c r="O270" s="27"/>
      <c r="P270" s="27"/>
      <c r="Q270" s="28"/>
      <c r="R270" s="27"/>
      <c r="S270" s="27"/>
      <c r="T270" s="28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</row>
    <row r="271" spans="2:42">
      <c r="B271" s="3"/>
      <c r="C271" s="3"/>
      <c r="D271" s="27"/>
      <c r="E271" s="27"/>
      <c r="F271" s="27"/>
      <c r="G271" s="27"/>
      <c r="H271" s="27"/>
      <c r="I271" s="27"/>
      <c r="J271" s="4"/>
      <c r="K271" s="27"/>
      <c r="L271" s="27"/>
      <c r="M271" s="27"/>
      <c r="N271" s="28"/>
      <c r="O271" s="27"/>
      <c r="P271" s="27"/>
      <c r="Q271" s="28"/>
      <c r="R271" s="27"/>
      <c r="S271" s="27"/>
      <c r="T271" s="28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</row>
    <row r="272" spans="2:42">
      <c r="B272" s="3"/>
      <c r="C272" s="3"/>
      <c r="D272" s="27"/>
      <c r="E272" s="27"/>
      <c r="F272" s="27"/>
      <c r="G272" s="27"/>
      <c r="H272" s="27"/>
      <c r="I272" s="27"/>
      <c r="J272" s="4"/>
      <c r="K272" s="27"/>
      <c r="L272" s="27"/>
      <c r="M272" s="27"/>
      <c r="N272" s="28"/>
      <c r="O272" s="27"/>
      <c r="P272" s="27"/>
      <c r="Q272" s="28"/>
      <c r="R272" s="27"/>
      <c r="S272" s="27"/>
      <c r="T272" s="28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</row>
    <row r="273" spans="2:42">
      <c r="B273" s="3"/>
      <c r="C273" s="3"/>
      <c r="D273" s="27"/>
      <c r="E273" s="27"/>
      <c r="F273" s="27"/>
      <c r="G273" s="27"/>
      <c r="H273" s="27"/>
      <c r="I273" s="27"/>
      <c r="J273" s="4"/>
      <c r="K273" s="27"/>
      <c r="L273" s="27"/>
      <c r="M273" s="27"/>
      <c r="N273" s="28"/>
      <c r="O273" s="27"/>
      <c r="P273" s="27"/>
      <c r="Q273" s="28"/>
      <c r="R273" s="27"/>
      <c r="S273" s="27"/>
      <c r="T273" s="28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</row>
    <row r="274" spans="2:42">
      <c r="B274" s="3"/>
      <c r="C274" s="3"/>
      <c r="D274" s="27"/>
      <c r="E274" s="27"/>
      <c r="F274" s="27"/>
      <c r="G274" s="27"/>
      <c r="H274" s="27"/>
      <c r="I274" s="27"/>
      <c r="J274" s="4"/>
      <c r="K274" s="27"/>
      <c r="L274" s="27"/>
      <c r="M274" s="27"/>
      <c r="N274" s="28"/>
      <c r="O274" s="27"/>
      <c r="P274" s="27"/>
      <c r="Q274" s="28"/>
      <c r="R274" s="27"/>
      <c r="S274" s="27"/>
      <c r="T274" s="28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</row>
    <row r="275" spans="2:42">
      <c r="B275" s="3"/>
      <c r="C275" s="3"/>
      <c r="D275" s="27"/>
      <c r="E275" s="27"/>
      <c r="F275" s="27"/>
      <c r="G275" s="27"/>
      <c r="H275" s="27"/>
      <c r="I275" s="27"/>
      <c r="J275" s="4"/>
      <c r="K275" s="27"/>
      <c r="L275" s="27"/>
      <c r="M275" s="27"/>
      <c r="N275" s="28"/>
      <c r="O275" s="27"/>
      <c r="P275" s="27"/>
      <c r="Q275" s="28"/>
      <c r="R275" s="27"/>
      <c r="S275" s="27"/>
      <c r="T275" s="28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</row>
    <row r="276" spans="2:42">
      <c r="B276" s="3"/>
      <c r="C276" s="3"/>
      <c r="D276" s="27"/>
      <c r="E276" s="27"/>
      <c r="F276" s="27"/>
      <c r="G276" s="27"/>
      <c r="H276" s="27"/>
      <c r="I276" s="27"/>
      <c r="J276" s="4"/>
      <c r="K276" s="27"/>
      <c r="L276" s="27"/>
      <c r="M276" s="27"/>
      <c r="N276" s="28"/>
      <c r="O276" s="27"/>
      <c r="P276" s="27"/>
      <c r="Q276" s="28"/>
      <c r="R276" s="27"/>
      <c r="S276" s="27"/>
      <c r="T276" s="28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</row>
    <row r="277" spans="2:42">
      <c r="B277" s="3"/>
      <c r="C277" s="3"/>
      <c r="D277" s="27"/>
      <c r="E277" s="27"/>
      <c r="F277" s="27"/>
      <c r="G277" s="27"/>
      <c r="H277" s="27"/>
      <c r="I277" s="27"/>
      <c r="J277" s="4"/>
      <c r="K277" s="27"/>
      <c r="L277" s="27"/>
      <c r="M277" s="27"/>
      <c r="N277" s="28"/>
      <c r="O277" s="27"/>
      <c r="P277" s="27"/>
      <c r="Q277" s="28"/>
      <c r="R277" s="27"/>
      <c r="S277" s="27"/>
      <c r="T277" s="28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</row>
    <row r="278" spans="2:42">
      <c r="B278" s="3"/>
      <c r="C278" s="3"/>
      <c r="D278" s="27"/>
      <c r="E278" s="27"/>
      <c r="F278" s="27"/>
      <c r="G278" s="27"/>
      <c r="H278" s="27"/>
      <c r="I278" s="27"/>
      <c r="J278" s="4"/>
      <c r="K278" s="27"/>
      <c r="L278" s="27"/>
      <c r="M278" s="27"/>
      <c r="N278" s="28"/>
      <c r="O278" s="27"/>
      <c r="P278" s="27"/>
      <c r="Q278" s="28"/>
      <c r="R278" s="27"/>
      <c r="S278" s="27"/>
      <c r="T278" s="28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</row>
    <row r="279" spans="2:42">
      <c r="B279" s="3"/>
      <c r="C279" s="3"/>
      <c r="D279" s="27"/>
      <c r="E279" s="27"/>
      <c r="F279" s="27"/>
      <c r="G279" s="27"/>
      <c r="H279" s="27"/>
      <c r="I279" s="27"/>
      <c r="J279" s="4"/>
      <c r="K279" s="27"/>
      <c r="L279" s="27"/>
      <c r="M279" s="27"/>
      <c r="N279" s="28"/>
      <c r="O279" s="27"/>
      <c r="P279" s="27"/>
      <c r="Q279" s="28"/>
      <c r="R279" s="27"/>
      <c r="S279" s="27"/>
      <c r="T279" s="28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</row>
    <row r="280" spans="2:42">
      <c r="B280" s="3"/>
      <c r="C280" s="3"/>
      <c r="D280" s="27"/>
      <c r="E280" s="27"/>
      <c r="F280" s="27"/>
      <c r="G280" s="27"/>
      <c r="H280" s="27"/>
      <c r="I280" s="27"/>
      <c r="J280" s="4"/>
      <c r="K280" s="27"/>
      <c r="L280" s="27"/>
      <c r="M280" s="27"/>
      <c r="N280" s="28"/>
      <c r="O280" s="27"/>
      <c r="P280" s="27"/>
      <c r="Q280" s="28"/>
      <c r="R280" s="27"/>
      <c r="S280" s="27"/>
      <c r="T280" s="28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</row>
    <row r="281" spans="2:42">
      <c r="B281" s="3"/>
      <c r="C281" s="3"/>
      <c r="D281" s="27"/>
      <c r="E281" s="27"/>
      <c r="F281" s="27"/>
      <c r="G281" s="27"/>
      <c r="H281" s="27"/>
      <c r="I281" s="27"/>
      <c r="J281" s="4"/>
      <c r="K281" s="27"/>
      <c r="L281" s="27"/>
      <c r="M281" s="27"/>
      <c r="N281" s="28"/>
      <c r="O281" s="27"/>
      <c r="P281" s="27"/>
      <c r="Q281" s="28"/>
      <c r="R281" s="27"/>
      <c r="S281" s="27"/>
      <c r="T281" s="28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</row>
    <row r="282" spans="2:42">
      <c r="B282" s="3"/>
      <c r="C282" s="3"/>
      <c r="D282" s="27"/>
      <c r="E282" s="27"/>
      <c r="F282" s="27"/>
      <c r="G282" s="27"/>
      <c r="H282" s="27"/>
      <c r="I282" s="27"/>
      <c r="J282" s="4"/>
      <c r="K282" s="27"/>
      <c r="L282" s="27"/>
      <c r="M282" s="27"/>
      <c r="N282" s="28"/>
      <c r="O282" s="27"/>
      <c r="P282" s="27"/>
      <c r="Q282" s="28"/>
      <c r="R282" s="27"/>
      <c r="S282" s="27"/>
      <c r="T282" s="28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</row>
    <row r="283" spans="2:42">
      <c r="B283" s="3"/>
      <c r="C283" s="3"/>
      <c r="D283" s="27"/>
      <c r="E283" s="27"/>
      <c r="F283" s="27"/>
      <c r="G283" s="27"/>
      <c r="H283" s="27"/>
      <c r="I283" s="27"/>
      <c r="J283" s="4"/>
      <c r="K283" s="27"/>
      <c r="L283" s="27"/>
      <c r="M283" s="27"/>
      <c r="N283" s="28"/>
      <c r="O283" s="27"/>
      <c r="P283" s="27"/>
      <c r="Q283" s="28"/>
      <c r="R283" s="27"/>
      <c r="S283" s="27"/>
      <c r="T283" s="28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</row>
    <row r="284" spans="2:42">
      <c r="B284" s="3"/>
      <c r="C284" s="3"/>
      <c r="D284" s="27"/>
      <c r="E284" s="27"/>
      <c r="F284" s="27"/>
      <c r="G284" s="27"/>
      <c r="H284" s="27"/>
      <c r="I284" s="27"/>
      <c r="J284" s="4"/>
      <c r="K284" s="27"/>
      <c r="L284" s="27"/>
      <c r="M284" s="27"/>
      <c r="N284" s="28"/>
      <c r="O284" s="27"/>
      <c r="P284" s="27"/>
      <c r="Q284" s="28"/>
      <c r="R284" s="27"/>
      <c r="S284" s="27"/>
      <c r="T284" s="28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</row>
    <row r="285" spans="2:42">
      <c r="B285" s="3"/>
      <c r="C285" s="3"/>
      <c r="D285" s="27"/>
      <c r="E285" s="27"/>
      <c r="F285" s="27"/>
      <c r="G285" s="27"/>
      <c r="H285" s="27"/>
      <c r="I285" s="27"/>
      <c r="J285" s="4"/>
      <c r="K285" s="27"/>
      <c r="L285" s="27"/>
      <c r="M285" s="27"/>
      <c r="N285" s="28"/>
      <c r="O285" s="27"/>
      <c r="P285" s="27"/>
      <c r="Q285" s="28"/>
      <c r="R285" s="27"/>
      <c r="S285" s="27"/>
      <c r="T285" s="28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</row>
    <row r="286" spans="2:42">
      <c r="B286" s="3"/>
      <c r="C286" s="3"/>
      <c r="D286" s="27"/>
      <c r="E286" s="27"/>
      <c r="F286" s="27"/>
      <c r="G286" s="27"/>
      <c r="H286" s="27"/>
      <c r="I286" s="27"/>
      <c r="J286" s="4"/>
      <c r="K286" s="27"/>
      <c r="L286" s="27"/>
      <c r="M286" s="27"/>
      <c r="N286" s="28"/>
      <c r="O286" s="27"/>
      <c r="P286" s="27"/>
      <c r="Q286" s="28"/>
      <c r="R286" s="27"/>
      <c r="S286" s="27"/>
      <c r="T286" s="28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</row>
    <row r="287" spans="2:42">
      <c r="B287" s="3"/>
      <c r="C287" s="3"/>
      <c r="D287" s="27"/>
      <c r="E287" s="27"/>
      <c r="F287" s="27"/>
      <c r="G287" s="27"/>
      <c r="H287" s="27"/>
      <c r="I287" s="27"/>
      <c r="J287" s="4"/>
      <c r="K287" s="27"/>
      <c r="L287" s="27"/>
      <c r="M287" s="27"/>
      <c r="N287" s="28"/>
      <c r="O287" s="27"/>
      <c r="P287" s="27"/>
      <c r="Q287" s="28"/>
      <c r="R287" s="27"/>
      <c r="S287" s="27"/>
      <c r="T287" s="28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</row>
    <row r="288" spans="2:42">
      <c r="B288" s="3"/>
      <c r="C288" s="3"/>
      <c r="D288" s="27"/>
      <c r="E288" s="27"/>
      <c r="F288" s="27"/>
      <c r="G288" s="27"/>
      <c r="H288" s="27"/>
      <c r="I288" s="27"/>
      <c r="J288" s="4"/>
      <c r="K288" s="27"/>
      <c r="L288" s="27"/>
      <c r="M288" s="27"/>
      <c r="N288" s="28"/>
      <c r="O288" s="27"/>
      <c r="P288" s="27"/>
      <c r="Q288" s="28"/>
      <c r="R288" s="27"/>
      <c r="S288" s="27"/>
      <c r="T288" s="28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</row>
    <row r="289" spans="2:42">
      <c r="B289" s="3"/>
      <c r="C289" s="3"/>
      <c r="D289" s="27"/>
      <c r="E289" s="27"/>
      <c r="F289" s="27"/>
      <c r="G289" s="27"/>
      <c r="H289" s="27"/>
      <c r="I289" s="27"/>
      <c r="J289" s="4"/>
      <c r="K289" s="27"/>
      <c r="L289" s="27"/>
      <c r="M289" s="27"/>
      <c r="N289" s="28"/>
      <c r="O289" s="27"/>
      <c r="P289" s="27"/>
      <c r="Q289" s="28"/>
      <c r="R289" s="27"/>
      <c r="S289" s="27"/>
      <c r="T289" s="28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</row>
    <row r="290" spans="2:42">
      <c r="B290" s="3"/>
      <c r="C290" s="3"/>
      <c r="D290" s="27"/>
      <c r="E290" s="27"/>
      <c r="F290" s="27"/>
      <c r="G290" s="27"/>
      <c r="H290" s="27"/>
      <c r="I290" s="27"/>
      <c r="J290" s="4"/>
      <c r="K290" s="27"/>
      <c r="L290" s="27"/>
      <c r="M290" s="27"/>
      <c r="N290" s="28"/>
      <c r="O290" s="27"/>
      <c r="P290" s="27"/>
      <c r="Q290" s="28"/>
      <c r="R290" s="27"/>
      <c r="S290" s="27"/>
      <c r="T290" s="28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</row>
    <row r="291" spans="2:42">
      <c r="B291" s="3"/>
      <c r="C291" s="3"/>
      <c r="D291" s="27"/>
      <c r="E291" s="27"/>
      <c r="F291" s="27"/>
      <c r="G291" s="27"/>
      <c r="H291" s="27"/>
      <c r="I291" s="27"/>
      <c r="J291" s="4"/>
      <c r="K291" s="27"/>
      <c r="L291" s="27"/>
      <c r="M291" s="27"/>
      <c r="N291" s="28"/>
      <c r="O291" s="27"/>
      <c r="P291" s="27"/>
      <c r="Q291" s="28"/>
      <c r="R291" s="27"/>
      <c r="S291" s="27"/>
      <c r="T291" s="28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</row>
    <row r="292" spans="2:42">
      <c r="B292" s="3"/>
      <c r="C292" s="3"/>
      <c r="D292" s="27"/>
      <c r="E292" s="27"/>
      <c r="F292" s="27"/>
      <c r="G292" s="27"/>
      <c r="H292" s="27"/>
      <c r="I292" s="27"/>
      <c r="J292" s="4"/>
      <c r="K292" s="27"/>
      <c r="L292" s="27"/>
      <c r="M292" s="27"/>
      <c r="N292" s="28"/>
      <c r="O292" s="27"/>
      <c r="P292" s="27"/>
      <c r="Q292" s="28"/>
      <c r="R292" s="27"/>
      <c r="S292" s="27"/>
      <c r="T292" s="28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</row>
    <row r="293" spans="2:42">
      <c r="B293" s="3"/>
      <c r="C293" s="3"/>
      <c r="D293" s="27"/>
      <c r="E293" s="27"/>
      <c r="F293" s="27"/>
      <c r="G293" s="27"/>
      <c r="H293" s="27"/>
      <c r="I293" s="27"/>
      <c r="J293" s="4"/>
      <c r="K293" s="27"/>
      <c r="L293" s="27"/>
      <c r="M293" s="27"/>
      <c r="N293" s="28"/>
      <c r="O293" s="27"/>
      <c r="P293" s="27"/>
      <c r="Q293" s="28"/>
      <c r="R293" s="27"/>
      <c r="S293" s="27"/>
      <c r="T293" s="28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</row>
    <row r="294" spans="2:42">
      <c r="B294" s="3"/>
      <c r="C294" s="3"/>
      <c r="D294" s="27"/>
      <c r="E294" s="27"/>
      <c r="F294" s="27"/>
      <c r="G294" s="27"/>
      <c r="H294" s="27"/>
      <c r="I294" s="27"/>
      <c r="J294" s="4"/>
      <c r="K294" s="27"/>
      <c r="L294" s="27"/>
      <c r="M294" s="27"/>
      <c r="N294" s="28"/>
      <c r="O294" s="27"/>
      <c r="P294" s="27"/>
      <c r="Q294" s="28"/>
      <c r="R294" s="27"/>
      <c r="S294" s="27"/>
      <c r="T294" s="28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</row>
    <row r="295" spans="2:42">
      <c r="B295" s="3"/>
      <c r="C295" s="3"/>
      <c r="D295" s="27"/>
      <c r="E295" s="27"/>
      <c r="F295" s="27"/>
      <c r="G295" s="27"/>
      <c r="H295" s="27"/>
      <c r="I295" s="27"/>
      <c r="J295" s="4"/>
      <c r="K295" s="27"/>
      <c r="L295" s="27"/>
      <c r="M295" s="27"/>
      <c r="N295" s="28"/>
      <c r="O295" s="27"/>
      <c r="P295" s="27"/>
      <c r="Q295" s="28"/>
      <c r="R295" s="27"/>
      <c r="S295" s="27"/>
      <c r="T295" s="28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</row>
    <row r="296" spans="2:42">
      <c r="B296" s="3"/>
      <c r="C296" s="3"/>
      <c r="D296" s="27"/>
      <c r="E296" s="27"/>
      <c r="F296" s="27"/>
      <c r="G296" s="27"/>
      <c r="H296" s="27"/>
      <c r="I296" s="27"/>
      <c r="J296" s="4"/>
      <c r="K296" s="27"/>
      <c r="L296" s="27"/>
      <c r="M296" s="27"/>
      <c r="N296" s="28"/>
      <c r="O296" s="27"/>
      <c r="P296" s="27"/>
      <c r="Q296" s="28"/>
      <c r="R296" s="27"/>
      <c r="S296" s="27"/>
      <c r="T296" s="28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</row>
    <row r="297" spans="2:42">
      <c r="B297" s="3"/>
      <c r="C297" s="3"/>
      <c r="D297" s="27"/>
      <c r="E297" s="27"/>
      <c r="F297" s="27"/>
      <c r="G297" s="27"/>
      <c r="H297" s="27"/>
      <c r="I297" s="27"/>
      <c r="J297" s="4"/>
      <c r="K297" s="27"/>
      <c r="L297" s="27"/>
      <c r="M297" s="27"/>
      <c r="N297" s="28"/>
      <c r="O297" s="27"/>
      <c r="P297" s="27"/>
      <c r="Q297" s="28"/>
      <c r="R297" s="27"/>
      <c r="S297" s="27"/>
      <c r="T297" s="28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</row>
    <row r="298" spans="2:42">
      <c r="B298" s="3"/>
      <c r="C298" s="3"/>
      <c r="D298" s="27"/>
      <c r="E298" s="27"/>
      <c r="F298" s="27"/>
      <c r="G298" s="27"/>
      <c r="H298" s="27"/>
      <c r="I298" s="27"/>
      <c r="J298" s="4"/>
      <c r="K298" s="27"/>
      <c r="L298" s="27"/>
      <c r="M298" s="27"/>
      <c r="N298" s="28"/>
      <c r="O298" s="27"/>
      <c r="P298" s="27"/>
      <c r="Q298" s="28"/>
      <c r="R298" s="27"/>
      <c r="S298" s="27"/>
      <c r="T298" s="28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</row>
    <row r="299" spans="2:42">
      <c r="B299" s="3"/>
      <c r="C299" s="3"/>
      <c r="D299" s="27"/>
      <c r="E299" s="27"/>
      <c r="F299" s="27"/>
      <c r="G299" s="27"/>
      <c r="H299" s="27"/>
      <c r="I299" s="27"/>
      <c r="J299" s="4"/>
      <c r="K299" s="27"/>
      <c r="L299" s="27"/>
      <c r="M299" s="27"/>
      <c r="N299" s="28"/>
      <c r="O299" s="27"/>
      <c r="P299" s="27"/>
      <c r="Q299" s="28"/>
      <c r="R299" s="27"/>
      <c r="S299" s="27"/>
      <c r="T299" s="28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</row>
    <row r="300" spans="2:42">
      <c r="B300" s="3"/>
      <c r="C300" s="3"/>
      <c r="D300" s="27"/>
      <c r="E300" s="27"/>
      <c r="F300" s="27"/>
      <c r="G300" s="27"/>
      <c r="H300" s="27"/>
      <c r="I300" s="27"/>
      <c r="J300" s="4"/>
      <c r="K300" s="27"/>
      <c r="L300" s="27"/>
      <c r="M300" s="27"/>
      <c r="N300" s="28"/>
      <c r="O300" s="27"/>
      <c r="P300" s="27"/>
      <c r="Q300" s="28"/>
      <c r="R300" s="27"/>
      <c r="S300" s="27"/>
      <c r="T300" s="28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</row>
    <row r="301" spans="2:42">
      <c r="B301" s="3"/>
      <c r="C301" s="3"/>
      <c r="D301" s="27"/>
      <c r="E301" s="27"/>
      <c r="F301" s="27"/>
      <c r="G301" s="27"/>
      <c r="H301" s="27"/>
      <c r="I301" s="27"/>
      <c r="J301" s="4"/>
      <c r="K301" s="27"/>
      <c r="L301" s="27"/>
      <c r="M301" s="27"/>
      <c r="N301" s="28"/>
      <c r="O301" s="27"/>
      <c r="P301" s="27"/>
      <c r="Q301" s="28"/>
      <c r="R301" s="27"/>
      <c r="S301" s="27"/>
      <c r="T301" s="28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</row>
    <row r="302" spans="2:42">
      <c r="B302" s="3"/>
      <c r="C302" s="3"/>
      <c r="D302" s="27"/>
      <c r="E302" s="27"/>
      <c r="F302" s="27"/>
      <c r="G302" s="27"/>
      <c r="H302" s="27"/>
      <c r="I302" s="27"/>
      <c r="J302" s="4"/>
      <c r="K302" s="27"/>
      <c r="L302" s="27"/>
      <c r="M302" s="27"/>
      <c r="N302" s="28"/>
      <c r="O302" s="27"/>
      <c r="P302" s="27"/>
      <c r="Q302" s="28"/>
      <c r="R302" s="27"/>
      <c r="S302" s="27"/>
      <c r="T302" s="28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</row>
    <row r="303" spans="2:42">
      <c r="B303" s="3"/>
      <c r="C303" s="3"/>
      <c r="D303" s="27"/>
      <c r="E303" s="27"/>
      <c r="F303" s="27"/>
      <c r="G303" s="27"/>
      <c r="H303" s="27"/>
      <c r="I303" s="27"/>
      <c r="J303" s="4"/>
      <c r="K303" s="27"/>
      <c r="L303" s="27"/>
      <c r="M303" s="27"/>
      <c r="N303" s="28"/>
      <c r="O303" s="27"/>
      <c r="P303" s="27"/>
      <c r="Q303" s="28"/>
      <c r="R303" s="27"/>
      <c r="S303" s="27"/>
      <c r="T303" s="28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</row>
    <row r="304" spans="2:42">
      <c r="B304" s="3"/>
      <c r="C304" s="3"/>
      <c r="D304" s="27"/>
      <c r="E304" s="27"/>
      <c r="F304" s="27"/>
      <c r="G304" s="27"/>
      <c r="H304" s="27"/>
      <c r="I304" s="27"/>
      <c r="J304" s="4"/>
      <c r="K304" s="27"/>
      <c r="L304" s="27"/>
      <c r="M304" s="27"/>
      <c r="N304" s="28"/>
      <c r="O304" s="27"/>
      <c r="P304" s="27"/>
      <c r="Q304" s="28"/>
      <c r="R304" s="27"/>
      <c r="S304" s="27"/>
      <c r="T304" s="28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</row>
    <row r="305" spans="2:42">
      <c r="B305" s="3"/>
      <c r="C305" s="3"/>
      <c r="D305" s="27"/>
      <c r="E305" s="27"/>
      <c r="F305" s="27"/>
      <c r="G305" s="27"/>
      <c r="H305" s="27"/>
      <c r="I305" s="27"/>
      <c r="J305" s="4"/>
      <c r="K305" s="27"/>
      <c r="L305" s="27"/>
      <c r="M305" s="27"/>
      <c r="N305" s="28"/>
      <c r="O305" s="27"/>
      <c r="P305" s="27"/>
      <c r="Q305" s="28"/>
      <c r="R305" s="27"/>
      <c r="S305" s="27"/>
      <c r="T305" s="28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</row>
    <row r="306" spans="2:42">
      <c r="B306" s="3"/>
      <c r="C306" s="3"/>
      <c r="D306" s="27"/>
      <c r="E306" s="27"/>
      <c r="F306" s="27"/>
      <c r="G306" s="27"/>
      <c r="H306" s="27"/>
      <c r="I306" s="27"/>
      <c r="J306" s="4"/>
      <c r="K306" s="27"/>
      <c r="L306" s="27"/>
      <c r="M306" s="27"/>
      <c r="N306" s="28"/>
      <c r="O306" s="27"/>
      <c r="P306" s="27"/>
      <c r="Q306" s="28"/>
      <c r="R306" s="27"/>
      <c r="S306" s="27"/>
      <c r="T306" s="28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</row>
    <row r="307" spans="2:42">
      <c r="B307" s="3"/>
      <c r="C307" s="3"/>
      <c r="D307" s="27"/>
      <c r="E307" s="27"/>
      <c r="F307" s="27"/>
      <c r="G307" s="27"/>
      <c r="H307" s="27"/>
      <c r="I307" s="27"/>
      <c r="J307" s="4"/>
      <c r="K307" s="27"/>
      <c r="L307" s="27"/>
      <c r="M307" s="27"/>
      <c r="N307" s="28"/>
      <c r="O307" s="27"/>
      <c r="P307" s="27"/>
      <c r="Q307" s="28"/>
      <c r="R307" s="27"/>
      <c r="S307" s="27"/>
      <c r="T307" s="28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</row>
    <row r="308" spans="2:42">
      <c r="B308" s="3"/>
      <c r="C308" s="3"/>
      <c r="D308" s="27"/>
      <c r="E308" s="27"/>
      <c r="F308" s="27"/>
      <c r="G308" s="27"/>
      <c r="H308" s="27"/>
      <c r="I308" s="27"/>
      <c r="J308" s="4"/>
      <c r="K308" s="27"/>
      <c r="L308" s="27"/>
      <c r="M308" s="27"/>
      <c r="N308" s="28"/>
      <c r="O308" s="27"/>
      <c r="P308" s="27"/>
      <c r="Q308" s="28"/>
      <c r="R308" s="27"/>
      <c r="S308" s="27"/>
      <c r="T308" s="28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</row>
    <row r="309" spans="2:42">
      <c r="B309" s="3"/>
      <c r="C309" s="3"/>
      <c r="D309" s="27"/>
      <c r="E309" s="27"/>
      <c r="F309" s="27"/>
      <c r="G309" s="27"/>
      <c r="H309" s="27"/>
      <c r="I309" s="27"/>
      <c r="J309" s="4"/>
      <c r="K309" s="27"/>
      <c r="L309" s="27"/>
      <c r="M309" s="27"/>
      <c r="N309" s="28"/>
      <c r="O309" s="27"/>
      <c r="P309" s="27"/>
      <c r="Q309" s="28"/>
      <c r="R309" s="27"/>
      <c r="S309" s="27"/>
      <c r="T309" s="28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</row>
    <row r="310" spans="2:42">
      <c r="B310" s="3"/>
      <c r="C310" s="3"/>
      <c r="D310" s="27"/>
      <c r="E310" s="27"/>
      <c r="F310" s="27"/>
      <c r="G310" s="27"/>
      <c r="H310" s="27"/>
      <c r="I310" s="27"/>
      <c r="J310" s="4"/>
      <c r="K310" s="27"/>
      <c r="L310" s="27"/>
      <c r="M310" s="27"/>
      <c r="N310" s="28"/>
      <c r="O310" s="27"/>
      <c r="P310" s="27"/>
      <c r="Q310" s="28"/>
      <c r="R310" s="27"/>
      <c r="S310" s="27"/>
      <c r="T310" s="28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</row>
    <row r="311" spans="2:42">
      <c r="B311" s="3"/>
      <c r="C311" s="3"/>
      <c r="D311" s="27"/>
      <c r="E311" s="27"/>
      <c r="F311" s="27"/>
      <c r="G311" s="27"/>
      <c r="H311" s="27"/>
      <c r="I311" s="27"/>
      <c r="J311" s="4"/>
      <c r="K311" s="27"/>
      <c r="L311" s="27"/>
      <c r="M311" s="27"/>
      <c r="N311" s="28"/>
      <c r="O311" s="27"/>
      <c r="P311" s="27"/>
      <c r="Q311" s="28"/>
      <c r="R311" s="27"/>
      <c r="S311" s="27"/>
      <c r="T311" s="28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</row>
    <row r="312" spans="2:42">
      <c r="B312" s="3"/>
      <c r="C312" s="3"/>
      <c r="D312" s="27"/>
      <c r="E312" s="27"/>
      <c r="F312" s="27"/>
      <c r="G312" s="27"/>
      <c r="H312" s="27"/>
      <c r="I312" s="27"/>
      <c r="J312" s="4"/>
      <c r="K312" s="27"/>
      <c r="L312" s="27"/>
      <c r="M312" s="27"/>
      <c r="N312" s="28"/>
      <c r="O312" s="27"/>
      <c r="P312" s="27"/>
      <c r="Q312" s="28"/>
      <c r="R312" s="27"/>
      <c r="S312" s="27"/>
      <c r="T312" s="28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</row>
    <row r="313" spans="2:42">
      <c r="B313" s="3"/>
      <c r="C313" s="3"/>
      <c r="D313" s="27"/>
      <c r="E313" s="27"/>
      <c r="F313" s="27"/>
      <c r="G313" s="27"/>
      <c r="H313" s="27"/>
      <c r="I313" s="27"/>
      <c r="J313" s="4"/>
      <c r="K313" s="27"/>
      <c r="L313" s="27"/>
      <c r="M313" s="27"/>
      <c r="N313" s="28"/>
      <c r="O313" s="27"/>
      <c r="P313" s="27"/>
      <c r="Q313" s="28"/>
      <c r="R313" s="27"/>
      <c r="S313" s="27"/>
      <c r="T313" s="28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</row>
    <row r="314" spans="2:42">
      <c r="B314" s="3"/>
      <c r="C314" s="3"/>
      <c r="D314" s="27"/>
      <c r="E314" s="27"/>
      <c r="F314" s="27"/>
      <c r="G314" s="27"/>
      <c r="H314" s="27"/>
      <c r="I314" s="27"/>
      <c r="J314" s="4"/>
      <c r="K314" s="27"/>
      <c r="L314" s="27"/>
      <c r="M314" s="27"/>
      <c r="N314" s="28"/>
      <c r="O314" s="27"/>
      <c r="P314" s="27"/>
      <c r="Q314" s="28"/>
      <c r="R314" s="27"/>
      <c r="S314" s="27"/>
      <c r="T314" s="28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</row>
    <row r="315" spans="2:42">
      <c r="B315" s="3"/>
      <c r="C315" s="3"/>
      <c r="D315" s="27"/>
      <c r="E315" s="27"/>
      <c r="F315" s="27"/>
      <c r="G315" s="27"/>
      <c r="H315" s="27"/>
      <c r="I315" s="27"/>
      <c r="J315" s="4"/>
      <c r="K315" s="27"/>
      <c r="L315" s="27"/>
      <c r="M315" s="27"/>
      <c r="N315" s="28"/>
      <c r="O315" s="27"/>
      <c r="P315" s="27"/>
      <c r="Q315" s="28"/>
      <c r="R315" s="27"/>
      <c r="S315" s="27"/>
      <c r="T315" s="28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</row>
    <row r="316" spans="2:42">
      <c r="B316" s="3"/>
      <c r="C316" s="3"/>
      <c r="D316" s="27"/>
      <c r="E316" s="27"/>
      <c r="F316" s="27"/>
      <c r="G316" s="27"/>
      <c r="H316" s="27"/>
      <c r="I316" s="27"/>
      <c r="J316" s="4"/>
      <c r="K316" s="27"/>
      <c r="L316" s="27"/>
      <c r="M316" s="27"/>
      <c r="N316" s="28"/>
      <c r="O316" s="27"/>
      <c r="P316" s="27"/>
      <c r="Q316" s="28"/>
      <c r="R316" s="27"/>
      <c r="S316" s="27"/>
      <c r="T316" s="28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</row>
    <row r="317" spans="2:42">
      <c r="B317" s="3"/>
      <c r="C317" s="3"/>
      <c r="D317" s="27"/>
      <c r="E317" s="27"/>
      <c r="F317" s="27"/>
      <c r="G317" s="27"/>
      <c r="H317" s="27"/>
      <c r="I317" s="27"/>
      <c r="J317" s="4"/>
      <c r="K317" s="27"/>
      <c r="L317" s="27"/>
      <c r="M317" s="27"/>
      <c r="N317" s="28"/>
      <c r="O317" s="27"/>
      <c r="P317" s="27"/>
      <c r="Q317" s="28"/>
      <c r="R317" s="27"/>
      <c r="S317" s="27"/>
      <c r="T317" s="28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</row>
    <row r="318" spans="2:42">
      <c r="B318" s="3"/>
      <c r="C318" s="3"/>
      <c r="D318" s="27"/>
      <c r="E318" s="27"/>
      <c r="F318" s="27"/>
      <c r="G318" s="27"/>
      <c r="H318" s="27"/>
      <c r="I318" s="27"/>
      <c r="J318" s="4"/>
      <c r="K318" s="27"/>
      <c r="L318" s="27"/>
      <c r="M318" s="27"/>
      <c r="N318" s="28"/>
      <c r="O318" s="27"/>
      <c r="P318" s="27"/>
      <c r="Q318" s="28"/>
      <c r="R318" s="27"/>
      <c r="S318" s="27"/>
      <c r="T318" s="28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</row>
    <row r="319" spans="2:42">
      <c r="B319" s="3"/>
      <c r="C319" s="3"/>
      <c r="D319" s="27"/>
      <c r="E319" s="27"/>
      <c r="F319" s="27"/>
      <c r="G319" s="27"/>
      <c r="H319" s="27"/>
      <c r="I319" s="27"/>
      <c r="J319" s="4"/>
      <c r="K319" s="27"/>
      <c r="L319" s="27"/>
      <c r="M319" s="27"/>
      <c r="N319" s="28"/>
      <c r="O319" s="27"/>
      <c r="P319" s="27"/>
      <c r="Q319" s="28"/>
      <c r="R319" s="27"/>
      <c r="S319" s="27"/>
      <c r="T319" s="28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</row>
    <row r="320" spans="2:42">
      <c r="B320" s="3"/>
      <c r="C320" s="3"/>
      <c r="D320" s="27"/>
      <c r="E320" s="27"/>
      <c r="F320" s="27"/>
      <c r="G320" s="27"/>
      <c r="H320" s="27"/>
      <c r="I320" s="27"/>
      <c r="J320" s="4"/>
      <c r="K320" s="27"/>
      <c r="L320" s="27"/>
      <c r="M320" s="27"/>
      <c r="N320" s="28"/>
      <c r="O320" s="27"/>
      <c r="P320" s="27"/>
      <c r="Q320" s="28"/>
      <c r="R320" s="27"/>
      <c r="S320" s="27"/>
      <c r="T320" s="28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</row>
    <row r="321" spans="2:42">
      <c r="B321" s="3"/>
      <c r="C321" s="3"/>
      <c r="D321" s="27"/>
      <c r="E321" s="27"/>
      <c r="F321" s="27"/>
      <c r="G321" s="27"/>
      <c r="H321" s="27"/>
      <c r="I321" s="27"/>
      <c r="J321" s="4"/>
      <c r="K321" s="27"/>
      <c r="L321" s="27"/>
      <c r="M321" s="27"/>
      <c r="N321" s="28"/>
      <c r="O321" s="27"/>
      <c r="P321" s="27"/>
      <c r="Q321" s="28"/>
      <c r="R321" s="27"/>
      <c r="S321" s="27"/>
      <c r="T321" s="28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</row>
    <row r="322" spans="2:42">
      <c r="B322" s="3"/>
      <c r="C322" s="3"/>
      <c r="D322" s="27"/>
      <c r="E322" s="27"/>
      <c r="F322" s="27"/>
      <c r="G322" s="27"/>
      <c r="H322" s="27"/>
      <c r="I322" s="27"/>
      <c r="J322" s="4"/>
      <c r="K322" s="27"/>
      <c r="L322" s="27"/>
      <c r="M322" s="27"/>
      <c r="N322" s="28"/>
      <c r="O322" s="27"/>
      <c r="P322" s="27"/>
      <c r="Q322" s="28"/>
      <c r="R322" s="27"/>
      <c r="S322" s="27"/>
      <c r="T322" s="28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</row>
    <row r="323" spans="2:42">
      <c r="B323" s="3"/>
      <c r="C323" s="3"/>
      <c r="D323" s="27"/>
      <c r="E323" s="27"/>
      <c r="F323" s="27"/>
      <c r="G323" s="27"/>
      <c r="H323" s="27"/>
      <c r="I323" s="27"/>
      <c r="J323" s="4"/>
      <c r="K323" s="27"/>
      <c r="L323" s="27"/>
      <c r="M323" s="27"/>
      <c r="N323" s="28"/>
      <c r="O323" s="27"/>
      <c r="P323" s="27"/>
      <c r="Q323" s="28"/>
      <c r="R323" s="27"/>
      <c r="S323" s="27"/>
      <c r="T323" s="28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</row>
    <row r="324" spans="2:42">
      <c r="B324" s="3"/>
      <c r="C324" s="3"/>
      <c r="D324" s="27"/>
      <c r="E324" s="27"/>
      <c r="F324" s="27"/>
      <c r="G324" s="27"/>
      <c r="H324" s="27"/>
      <c r="I324" s="27"/>
      <c r="J324" s="4"/>
      <c r="K324" s="27"/>
      <c r="L324" s="27"/>
      <c r="M324" s="27"/>
      <c r="N324" s="28"/>
      <c r="O324" s="27"/>
      <c r="P324" s="27"/>
      <c r="Q324" s="28"/>
      <c r="R324" s="27"/>
      <c r="S324" s="27"/>
      <c r="T324" s="28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</row>
    <row r="325" spans="2:42">
      <c r="B325" s="3"/>
      <c r="C325" s="3"/>
      <c r="D325" s="27"/>
      <c r="E325" s="27"/>
      <c r="F325" s="27"/>
      <c r="G325" s="27"/>
      <c r="H325" s="27"/>
      <c r="I325" s="27"/>
      <c r="J325" s="4"/>
      <c r="K325" s="27"/>
      <c r="L325" s="27"/>
      <c r="M325" s="27"/>
      <c r="N325" s="28"/>
      <c r="O325" s="27"/>
      <c r="P325" s="27"/>
      <c r="Q325" s="28"/>
      <c r="R325" s="27"/>
      <c r="S325" s="27"/>
      <c r="T325" s="28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</row>
    <row r="326" spans="2:42">
      <c r="B326" s="3"/>
      <c r="C326" s="3"/>
      <c r="D326" s="27"/>
      <c r="E326" s="27"/>
      <c r="F326" s="27"/>
      <c r="G326" s="27"/>
      <c r="H326" s="27"/>
      <c r="I326" s="27"/>
      <c r="J326" s="4"/>
      <c r="K326" s="27"/>
      <c r="L326" s="27"/>
      <c r="M326" s="27"/>
      <c r="N326" s="28"/>
      <c r="O326" s="27"/>
      <c r="P326" s="27"/>
      <c r="Q326" s="28"/>
      <c r="R326" s="27"/>
      <c r="S326" s="27"/>
      <c r="T326" s="28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</row>
    <row r="327" spans="2:42">
      <c r="B327" s="3"/>
      <c r="C327" s="3"/>
      <c r="D327" s="27"/>
      <c r="E327" s="27"/>
      <c r="F327" s="27"/>
      <c r="G327" s="27"/>
      <c r="H327" s="27"/>
      <c r="I327" s="27"/>
      <c r="J327" s="4"/>
      <c r="K327" s="27"/>
      <c r="L327" s="27"/>
      <c r="M327" s="27"/>
      <c r="N327" s="28"/>
      <c r="O327" s="27"/>
      <c r="P327" s="27"/>
      <c r="Q327" s="28"/>
      <c r="R327" s="27"/>
      <c r="S327" s="27"/>
      <c r="T327" s="28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</row>
    <row r="328" spans="2:42">
      <c r="B328" s="3"/>
      <c r="C328" s="3"/>
      <c r="D328" s="27"/>
      <c r="E328" s="27"/>
      <c r="F328" s="27"/>
      <c r="G328" s="27"/>
      <c r="H328" s="27"/>
      <c r="I328" s="27"/>
      <c r="J328" s="4"/>
      <c r="K328" s="27"/>
      <c r="L328" s="27"/>
      <c r="M328" s="27"/>
      <c r="N328" s="28"/>
      <c r="O328" s="27"/>
      <c r="P328" s="27"/>
      <c r="Q328" s="28"/>
      <c r="R328" s="27"/>
      <c r="S328" s="27"/>
      <c r="T328" s="28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</row>
    <row r="329" spans="2:42">
      <c r="B329" s="3"/>
      <c r="C329" s="3"/>
      <c r="D329" s="27"/>
      <c r="E329" s="27"/>
      <c r="F329" s="27"/>
      <c r="G329" s="27"/>
      <c r="H329" s="27"/>
      <c r="I329" s="27"/>
      <c r="J329" s="4"/>
      <c r="K329" s="27"/>
      <c r="L329" s="27"/>
      <c r="M329" s="27"/>
      <c r="N329" s="28"/>
      <c r="O329" s="27"/>
      <c r="P329" s="27"/>
      <c r="Q329" s="28"/>
      <c r="R329" s="27"/>
      <c r="S329" s="27"/>
      <c r="T329" s="28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</row>
    <row r="330" spans="2:42">
      <c r="B330" s="3"/>
      <c r="C330" s="3"/>
      <c r="D330" s="27"/>
      <c r="E330" s="27"/>
      <c r="F330" s="27"/>
      <c r="G330" s="27"/>
      <c r="H330" s="27"/>
      <c r="I330" s="27"/>
      <c r="J330" s="4"/>
      <c r="K330" s="27"/>
      <c r="L330" s="27"/>
      <c r="M330" s="27"/>
      <c r="N330" s="28"/>
      <c r="O330" s="27"/>
      <c r="P330" s="27"/>
      <c r="Q330" s="28"/>
      <c r="R330" s="27"/>
      <c r="S330" s="27"/>
      <c r="T330" s="28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</row>
    <row r="331" spans="2:42">
      <c r="B331" s="3"/>
      <c r="C331" s="3"/>
      <c r="D331" s="27"/>
      <c r="E331" s="27"/>
      <c r="F331" s="27"/>
      <c r="G331" s="27"/>
      <c r="H331" s="27"/>
      <c r="I331" s="27"/>
      <c r="J331" s="4"/>
      <c r="K331" s="27"/>
      <c r="L331" s="27"/>
      <c r="M331" s="27"/>
      <c r="N331" s="28"/>
      <c r="O331" s="27"/>
      <c r="P331" s="27"/>
      <c r="Q331" s="28"/>
      <c r="R331" s="27"/>
      <c r="S331" s="27"/>
      <c r="T331" s="28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</row>
    <row r="332" spans="2:42">
      <c r="B332" s="3"/>
      <c r="C332" s="3"/>
      <c r="D332" s="27"/>
      <c r="E332" s="27"/>
      <c r="F332" s="27"/>
      <c r="G332" s="27"/>
      <c r="H332" s="27"/>
      <c r="I332" s="27"/>
      <c r="J332" s="4"/>
      <c r="K332" s="27"/>
      <c r="L332" s="27"/>
      <c r="M332" s="27"/>
      <c r="N332" s="28"/>
      <c r="O332" s="27"/>
      <c r="P332" s="27"/>
      <c r="Q332" s="28"/>
      <c r="R332" s="27"/>
      <c r="S332" s="27"/>
      <c r="T332" s="28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</row>
    <row r="333" spans="2:42">
      <c r="B333" s="3"/>
      <c r="C333" s="3"/>
      <c r="D333" s="27"/>
      <c r="E333" s="27"/>
      <c r="F333" s="27"/>
      <c r="G333" s="27"/>
      <c r="H333" s="27"/>
      <c r="I333" s="27"/>
      <c r="J333" s="4"/>
      <c r="K333" s="27"/>
      <c r="L333" s="27"/>
      <c r="M333" s="27"/>
      <c r="N333" s="28"/>
      <c r="O333" s="27"/>
      <c r="P333" s="27"/>
      <c r="Q333" s="28"/>
      <c r="R333" s="27"/>
      <c r="S333" s="27"/>
      <c r="T333" s="28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</row>
    <row r="334" spans="2:42">
      <c r="B334" s="3"/>
      <c r="C334" s="3"/>
      <c r="D334" s="27"/>
      <c r="E334" s="27"/>
      <c r="F334" s="27"/>
      <c r="G334" s="27"/>
      <c r="H334" s="27"/>
      <c r="I334" s="27"/>
      <c r="J334" s="4"/>
      <c r="K334" s="27"/>
      <c r="L334" s="27"/>
      <c r="M334" s="27"/>
      <c r="N334" s="28"/>
      <c r="O334" s="27"/>
      <c r="P334" s="27"/>
      <c r="Q334" s="28"/>
      <c r="R334" s="27"/>
      <c r="S334" s="27"/>
      <c r="T334" s="28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</row>
    <row r="335" spans="2:42">
      <c r="B335" s="3"/>
      <c r="C335" s="3"/>
      <c r="D335" s="27"/>
      <c r="E335" s="27"/>
      <c r="F335" s="27"/>
      <c r="G335" s="27"/>
      <c r="H335" s="27"/>
      <c r="I335" s="27"/>
      <c r="J335" s="4"/>
      <c r="K335" s="27"/>
      <c r="L335" s="27"/>
      <c r="M335" s="27"/>
      <c r="N335" s="28"/>
      <c r="O335" s="27"/>
      <c r="P335" s="27"/>
      <c r="Q335" s="28"/>
      <c r="R335" s="27"/>
      <c r="S335" s="27"/>
      <c r="T335" s="28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</row>
    <row r="336" spans="2:42">
      <c r="B336" s="3"/>
      <c r="C336" s="3"/>
      <c r="D336" s="27"/>
      <c r="E336" s="27"/>
      <c r="F336" s="27"/>
      <c r="G336" s="27"/>
      <c r="H336" s="27"/>
      <c r="I336" s="27"/>
      <c r="J336" s="4"/>
      <c r="K336" s="27"/>
      <c r="L336" s="27"/>
      <c r="M336" s="27"/>
      <c r="N336" s="28"/>
      <c r="O336" s="27"/>
      <c r="P336" s="27"/>
      <c r="Q336" s="28"/>
      <c r="R336" s="27"/>
      <c r="S336" s="27"/>
      <c r="T336" s="28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</row>
    <row r="337" spans="2:42">
      <c r="B337" s="3"/>
      <c r="C337" s="3"/>
      <c r="D337" s="27"/>
      <c r="E337" s="27"/>
      <c r="F337" s="27"/>
      <c r="G337" s="27"/>
      <c r="H337" s="27"/>
      <c r="I337" s="27"/>
      <c r="J337" s="4"/>
      <c r="K337" s="27"/>
      <c r="L337" s="27"/>
      <c r="M337" s="27"/>
      <c r="N337" s="28"/>
      <c r="O337" s="27"/>
      <c r="P337" s="27"/>
      <c r="Q337" s="28"/>
      <c r="R337" s="27"/>
      <c r="S337" s="27"/>
      <c r="T337" s="28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</row>
    <row r="338" spans="2:42">
      <c r="B338" s="3"/>
      <c r="C338" s="3"/>
      <c r="D338" s="27"/>
      <c r="E338" s="27"/>
      <c r="F338" s="27"/>
      <c r="G338" s="27"/>
      <c r="H338" s="27"/>
      <c r="I338" s="27"/>
      <c r="J338" s="4"/>
      <c r="K338" s="27"/>
      <c r="L338" s="27"/>
      <c r="M338" s="27"/>
      <c r="N338" s="28"/>
      <c r="O338" s="27"/>
      <c r="P338" s="27"/>
      <c r="Q338" s="28"/>
      <c r="R338" s="27"/>
      <c r="S338" s="27"/>
      <c r="T338" s="28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</row>
    <row r="339" spans="2:42">
      <c r="B339" s="3"/>
      <c r="C339" s="3"/>
      <c r="D339" s="27"/>
      <c r="E339" s="27"/>
      <c r="F339" s="27"/>
      <c r="G339" s="27"/>
      <c r="H339" s="27"/>
      <c r="I339" s="27"/>
      <c r="J339" s="4"/>
      <c r="K339" s="27"/>
      <c r="L339" s="27"/>
      <c r="M339" s="27"/>
      <c r="N339" s="28"/>
      <c r="O339" s="27"/>
      <c r="P339" s="27"/>
      <c r="Q339" s="28"/>
      <c r="R339" s="27"/>
      <c r="S339" s="27"/>
      <c r="T339" s="28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</row>
    <row r="340" spans="2:42">
      <c r="B340" s="3"/>
      <c r="C340" s="3"/>
      <c r="D340" s="27"/>
      <c r="E340" s="27"/>
      <c r="F340" s="27"/>
      <c r="G340" s="27"/>
      <c r="H340" s="27"/>
      <c r="I340" s="27"/>
      <c r="J340" s="4"/>
      <c r="K340" s="27"/>
      <c r="L340" s="27"/>
      <c r="M340" s="27"/>
      <c r="N340" s="28"/>
      <c r="O340" s="27"/>
      <c r="P340" s="27"/>
      <c r="Q340" s="28"/>
      <c r="R340" s="27"/>
      <c r="S340" s="27"/>
      <c r="T340" s="28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</row>
    <row r="341" spans="2:42">
      <c r="B341" s="3"/>
      <c r="C341" s="3"/>
      <c r="D341" s="27"/>
      <c r="E341" s="27"/>
      <c r="F341" s="27"/>
      <c r="G341" s="27"/>
      <c r="H341" s="27"/>
      <c r="I341" s="27"/>
      <c r="J341" s="4"/>
      <c r="K341" s="27"/>
      <c r="L341" s="27"/>
      <c r="M341" s="27"/>
      <c r="N341" s="28"/>
      <c r="O341" s="27"/>
      <c r="P341" s="27"/>
      <c r="Q341" s="28"/>
      <c r="R341" s="27"/>
      <c r="S341" s="27"/>
      <c r="T341" s="28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</row>
    <row r="342" spans="2:42">
      <c r="B342" s="3"/>
      <c r="C342" s="3"/>
      <c r="D342" s="27"/>
      <c r="E342" s="27"/>
      <c r="F342" s="27"/>
      <c r="G342" s="27"/>
      <c r="H342" s="27"/>
      <c r="I342" s="27"/>
      <c r="J342" s="4"/>
      <c r="K342" s="27"/>
      <c r="L342" s="27"/>
      <c r="M342" s="27"/>
      <c r="N342" s="28"/>
      <c r="O342" s="27"/>
      <c r="P342" s="27"/>
      <c r="Q342" s="28"/>
      <c r="R342" s="27"/>
      <c r="S342" s="27"/>
      <c r="T342" s="28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</row>
    <row r="343" spans="2:42">
      <c r="B343" s="3"/>
      <c r="C343" s="3"/>
      <c r="D343" s="27"/>
      <c r="E343" s="27"/>
      <c r="F343" s="27"/>
      <c r="G343" s="27"/>
      <c r="H343" s="27"/>
      <c r="I343" s="27"/>
      <c r="J343" s="4"/>
      <c r="K343" s="27"/>
      <c r="L343" s="27"/>
      <c r="M343" s="27"/>
      <c r="N343" s="28"/>
      <c r="O343" s="27"/>
      <c r="P343" s="27"/>
      <c r="Q343" s="28"/>
      <c r="R343" s="27"/>
      <c r="S343" s="27"/>
      <c r="T343" s="28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</row>
    <row r="344" spans="2:42">
      <c r="B344" s="3"/>
      <c r="C344" s="3"/>
      <c r="D344" s="27"/>
      <c r="E344" s="27"/>
      <c r="F344" s="27"/>
      <c r="G344" s="27"/>
      <c r="H344" s="27"/>
      <c r="I344" s="27"/>
      <c r="J344" s="4"/>
      <c r="K344" s="27"/>
      <c r="L344" s="27"/>
      <c r="M344" s="27"/>
      <c r="N344" s="28"/>
      <c r="O344" s="27"/>
      <c r="P344" s="27"/>
      <c r="Q344" s="28"/>
      <c r="R344" s="27"/>
      <c r="S344" s="27"/>
      <c r="T344" s="28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</row>
    <row r="345" spans="2:42">
      <c r="B345" s="3"/>
      <c r="C345" s="3"/>
      <c r="D345" s="27"/>
      <c r="E345" s="27"/>
      <c r="F345" s="27"/>
      <c r="G345" s="27"/>
      <c r="H345" s="27"/>
      <c r="I345" s="27"/>
      <c r="J345" s="4"/>
      <c r="K345" s="27"/>
      <c r="L345" s="27"/>
      <c r="M345" s="27"/>
      <c r="N345" s="28"/>
      <c r="O345" s="27"/>
      <c r="P345" s="27"/>
      <c r="Q345" s="28"/>
      <c r="R345" s="27"/>
      <c r="S345" s="27"/>
      <c r="T345" s="28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</row>
    <row r="346" spans="2:42">
      <c r="B346" s="3"/>
      <c r="C346" s="3"/>
      <c r="D346" s="27"/>
      <c r="E346" s="27"/>
      <c r="F346" s="27"/>
      <c r="G346" s="27"/>
      <c r="H346" s="27"/>
      <c r="I346" s="27"/>
      <c r="J346" s="4"/>
      <c r="K346" s="27"/>
      <c r="L346" s="27"/>
      <c r="M346" s="27"/>
      <c r="N346" s="28"/>
      <c r="O346" s="27"/>
      <c r="P346" s="27"/>
      <c r="Q346" s="28"/>
      <c r="R346" s="27"/>
      <c r="S346" s="27"/>
      <c r="T346" s="28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</row>
    <row r="347" spans="2:42">
      <c r="B347" s="3"/>
      <c r="C347" s="3"/>
      <c r="D347" s="27"/>
      <c r="E347" s="27"/>
      <c r="F347" s="27"/>
      <c r="G347" s="27"/>
      <c r="H347" s="27"/>
      <c r="I347" s="27"/>
      <c r="J347" s="4"/>
      <c r="K347" s="27"/>
      <c r="L347" s="27"/>
      <c r="M347" s="27"/>
      <c r="N347" s="28"/>
      <c r="O347" s="27"/>
      <c r="P347" s="27"/>
      <c r="Q347" s="28"/>
      <c r="R347" s="27"/>
      <c r="S347" s="27"/>
      <c r="T347" s="28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</row>
    <row r="348" spans="2:42">
      <c r="B348" s="3"/>
      <c r="C348" s="3"/>
      <c r="D348" s="27"/>
      <c r="E348" s="27"/>
      <c r="F348" s="27"/>
      <c r="G348" s="27"/>
      <c r="H348" s="27"/>
      <c r="I348" s="27"/>
      <c r="J348" s="4"/>
      <c r="K348" s="27"/>
      <c r="L348" s="27"/>
      <c r="M348" s="27"/>
      <c r="N348" s="28"/>
      <c r="O348" s="27"/>
      <c r="P348" s="27"/>
      <c r="Q348" s="28"/>
      <c r="R348" s="27"/>
      <c r="S348" s="27"/>
      <c r="T348" s="28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</row>
    <row r="349" spans="2:42">
      <c r="B349" s="3"/>
      <c r="C349" s="3"/>
      <c r="D349" s="27"/>
      <c r="E349" s="27"/>
      <c r="F349" s="27"/>
      <c r="G349" s="27"/>
      <c r="H349" s="27"/>
      <c r="I349" s="27"/>
      <c r="J349" s="4"/>
      <c r="K349" s="27"/>
      <c r="L349" s="27"/>
      <c r="M349" s="27"/>
      <c r="N349" s="28"/>
      <c r="O349" s="27"/>
      <c r="P349" s="27"/>
      <c r="Q349" s="28"/>
      <c r="R349" s="27"/>
      <c r="S349" s="27"/>
      <c r="T349" s="28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</row>
    <row r="350" spans="2:42">
      <c r="B350" s="3"/>
      <c r="C350" s="3"/>
      <c r="D350" s="27"/>
      <c r="E350" s="27"/>
      <c r="F350" s="27"/>
      <c r="G350" s="27"/>
      <c r="H350" s="27"/>
      <c r="I350" s="27"/>
      <c r="J350" s="4"/>
      <c r="K350" s="27"/>
      <c r="L350" s="27"/>
      <c r="M350" s="27"/>
      <c r="N350" s="28"/>
      <c r="O350" s="27"/>
      <c r="P350" s="27"/>
      <c r="Q350" s="28"/>
      <c r="R350" s="27"/>
      <c r="S350" s="27"/>
      <c r="T350" s="28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</row>
    <row r="351" spans="2:42">
      <c r="B351" s="3"/>
      <c r="C351" s="3"/>
      <c r="D351" s="27"/>
      <c r="E351" s="27"/>
      <c r="F351" s="27"/>
      <c r="G351" s="27"/>
      <c r="H351" s="27"/>
      <c r="I351" s="27"/>
      <c r="J351" s="4"/>
      <c r="K351" s="27"/>
      <c r="L351" s="27"/>
      <c r="M351" s="27"/>
      <c r="N351" s="28"/>
      <c r="O351" s="27"/>
      <c r="P351" s="27"/>
      <c r="Q351" s="28"/>
      <c r="R351" s="27"/>
      <c r="S351" s="27"/>
      <c r="T351" s="28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</row>
    <row r="352" spans="2:42">
      <c r="B352" s="3"/>
      <c r="C352" s="3"/>
      <c r="D352" s="27"/>
      <c r="E352" s="27"/>
      <c r="F352" s="27"/>
      <c r="G352" s="27"/>
      <c r="H352" s="27"/>
      <c r="I352" s="27"/>
      <c r="J352" s="4"/>
      <c r="K352" s="27"/>
      <c r="L352" s="27"/>
      <c r="M352" s="27"/>
      <c r="N352" s="28"/>
      <c r="O352" s="27"/>
      <c r="P352" s="27"/>
      <c r="Q352" s="28"/>
      <c r="R352" s="27"/>
      <c r="S352" s="27"/>
      <c r="T352" s="28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</row>
    <row r="353" spans="2:42">
      <c r="B353" s="3"/>
      <c r="C353" s="3"/>
      <c r="D353" s="27"/>
      <c r="E353" s="27"/>
      <c r="F353" s="27"/>
      <c r="G353" s="27"/>
      <c r="H353" s="27"/>
      <c r="I353" s="27"/>
      <c r="J353" s="4"/>
      <c r="K353" s="27"/>
      <c r="L353" s="27"/>
      <c r="M353" s="27"/>
      <c r="N353" s="28"/>
      <c r="O353" s="27"/>
      <c r="P353" s="27"/>
      <c r="Q353" s="28"/>
      <c r="R353" s="27"/>
      <c r="S353" s="27"/>
      <c r="T353" s="28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</row>
    <row r="354" spans="2:42">
      <c r="B354" s="3"/>
      <c r="C354" s="3"/>
      <c r="D354" s="27"/>
      <c r="E354" s="27"/>
      <c r="F354" s="27"/>
      <c r="G354" s="27"/>
      <c r="H354" s="27"/>
      <c r="I354" s="27"/>
      <c r="J354" s="4"/>
      <c r="K354" s="27"/>
      <c r="L354" s="27"/>
      <c r="M354" s="27"/>
      <c r="N354" s="28"/>
      <c r="O354" s="27"/>
      <c r="P354" s="27"/>
      <c r="Q354" s="28"/>
      <c r="R354" s="27"/>
      <c r="S354" s="27"/>
      <c r="T354" s="28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</row>
    <row r="355" spans="2:42">
      <c r="B355" s="3"/>
      <c r="C355" s="3"/>
      <c r="D355" s="27"/>
      <c r="E355" s="27"/>
      <c r="F355" s="27"/>
      <c r="G355" s="27"/>
      <c r="H355" s="27"/>
      <c r="I355" s="27"/>
      <c r="J355" s="4"/>
      <c r="K355" s="27"/>
      <c r="L355" s="27"/>
      <c r="M355" s="27"/>
      <c r="N355" s="28"/>
      <c r="O355" s="27"/>
      <c r="P355" s="27"/>
      <c r="Q355" s="28"/>
      <c r="R355" s="27"/>
      <c r="S355" s="27"/>
      <c r="T355" s="28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</row>
    <row r="356" spans="2:42">
      <c r="B356" s="3"/>
      <c r="C356" s="3"/>
      <c r="D356" s="27"/>
      <c r="E356" s="27"/>
      <c r="F356" s="27"/>
      <c r="G356" s="27"/>
      <c r="H356" s="27"/>
      <c r="I356" s="27"/>
      <c r="J356" s="4"/>
      <c r="K356" s="27"/>
      <c r="L356" s="27"/>
      <c r="M356" s="27"/>
      <c r="N356" s="28"/>
      <c r="O356" s="27"/>
      <c r="P356" s="27"/>
      <c r="Q356" s="28"/>
      <c r="R356" s="27"/>
      <c r="S356" s="27"/>
      <c r="T356" s="28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</row>
    <row r="357" spans="2:42">
      <c r="B357" s="3"/>
      <c r="C357" s="3"/>
      <c r="D357" s="27"/>
      <c r="E357" s="27"/>
      <c r="F357" s="27"/>
      <c r="G357" s="27"/>
      <c r="H357" s="27"/>
      <c r="I357" s="27"/>
      <c r="J357" s="4"/>
      <c r="K357" s="27"/>
      <c r="L357" s="27"/>
      <c r="M357" s="27"/>
      <c r="N357" s="28"/>
      <c r="O357" s="27"/>
      <c r="P357" s="27"/>
      <c r="Q357" s="28"/>
      <c r="R357" s="27"/>
      <c r="S357" s="27"/>
      <c r="T357" s="28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</row>
    <row r="358" spans="2:42">
      <c r="B358" s="3"/>
      <c r="C358" s="3"/>
      <c r="D358" s="27"/>
      <c r="E358" s="27"/>
      <c r="F358" s="27"/>
      <c r="G358" s="27"/>
      <c r="H358" s="27"/>
      <c r="I358" s="27"/>
      <c r="J358" s="4"/>
      <c r="K358" s="27"/>
      <c r="L358" s="27"/>
      <c r="M358" s="27"/>
      <c r="N358" s="28"/>
      <c r="O358" s="27"/>
      <c r="P358" s="27"/>
      <c r="Q358" s="28"/>
      <c r="R358" s="27"/>
      <c r="S358" s="27"/>
      <c r="T358" s="28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</row>
    <row r="359" spans="2:42">
      <c r="B359" s="3"/>
      <c r="C359" s="3"/>
      <c r="D359" s="27"/>
      <c r="E359" s="27"/>
      <c r="F359" s="27"/>
      <c r="G359" s="27"/>
      <c r="H359" s="27"/>
      <c r="I359" s="27"/>
      <c r="J359" s="4"/>
      <c r="K359" s="27"/>
      <c r="L359" s="27"/>
      <c r="M359" s="27"/>
      <c r="N359" s="28"/>
      <c r="O359" s="27"/>
      <c r="P359" s="27"/>
      <c r="Q359" s="28"/>
      <c r="R359" s="27"/>
      <c r="S359" s="27"/>
      <c r="T359" s="28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</row>
    <row r="360" spans="2:42">
      <c r="B360" s="3"/>
      <c r="C360" s="3"/>
      <c r="D360" s="27"/>
      <c r="E360" s="27"/>
      <c r="F360" s="27"/>
      <c r="G360" s="27"/>
      <c r="H360" s="27"/>
      <c r="I360" s="27"/>
      <c r="J360" s="4"/>
      <c r="K360" s="27"/>
      <c r="L360" s="27"/>
      <c r="M360" s="27"/>
      <c r="N360" s="28"/>
      <c r="O360" s="27"/>
      <c r="P360" s="27"/>
      <c r="Q360" s="28"/>
      <c r="R360" s="27"/>
      <c r="S360" s="27"/>
      <c r="T360" s="28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</row>
    <row r="361" spans="2:42">
      <c r="B361" s="3"/>
      <c r="C361" s="3"/>
      <c r="D361" s="27"/>
      <c r="E361" s="27"/>
      <c r="F361" s="27"/>
      <c r="G361" s="27"/>
      <c r="H361" s="27"/>
      <c r="I361" s="27"/>
      <c r="J361" s="4"/>
      <c r="K361" s="27"/>
      <c r="L361" s="27"/>
      <c r="M361" s="27"/>
      <c r="N361" s="28"/>
      <c r="O361" s="27"/>
      <c r="P361" s="27"/>
      <c r="Q361" s="28"/>
      <c r="R361" s="27"/>
      <c r="S361" s="27"/>
      <c r="T361" s="28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</row>
    <row r="362" spans="2:42">
      <c r="B362" s="3"/>
      <c r="C362" s="3"/>
      <c r="D362" s="27"/>
      <c r="E362" s="27"/>
      <c r="F362" s="27"/>
      <c r="G362" s="27"/>
      <c r="H362" s="27"/>
      <c r="I362" s="27"/>
      <c r="J362" s="4"/>
      <c r="K362" s="27"/>
      <c r="L362" s="27"/>
      <c r="M362" s="27"/>
      <c r="N362" s="28"/>
      <c r="O362" s="27"/>
      <c r="P362" s="27"/>
      <c r="Q362" s="28"/>
      <c r="R362" s="27"/>
      <c r="S362" s="27"/>
      <c r="T362" s="28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</row>
    <row r="363" spans="2:42">
      <c r="B363" s="3"/>
      <c r="C363" s="3"/>
      <c r="D363" s="27"/>
      <c r="E363" s="27"/>
      <c r="F363" s="27"/>
      <c r="G363" s="27"/>
      <c r="H363" s="27"/>
      <c r="I363" s="27"/>
      <c r="J363" s="4"/>
      <c r="K363" s="27"/>
      <c r="L363" s="27"/>
      <c r="M363" s="27"/>
      <c r="N363" s="28"/>
      <c r="O363" s="27"/>
      <c r="P363" s="27"/>
      <c r="Q363" s="28"/>
      <c r="R363" s="27"/>
      <c r="S363" s="27"/>
      <c r="T363" s="28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</row>
    <row r="364" spans="2:42">
      <c r="B364" s="3"/>
      <c r="C364" s="3"/>
      <c r="D364" s="27"/>
      <c r="E364" s="27"/>
      <c r="F364" s="27"/>
      <c r="G364" s="27"/>
      <c r="H364" s="27"/>
      <c r="I364" s="27"/>
      <c r="J364" s="4"/>
      <c r="K364" s="27"/>
      <c r="L364" s="27"/>
      <c r="M364" s="27"/>
      <c r="N364" s="28"/>
      <c r="O364" s="27"/>
      <c r="P364" s="27"/>
      <c r="Q364" s="28"/>
      <c r="R364" s="27"/>
      <c r="S364" s="27"/>
      <c r="T364" s="28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</row>
    <row r="365" spans="2:42">
      <c r="B365" s="3"/>
      <c r="C365" s="3"/>
      <c r="D365" s="27"/>
      <c r="E365" s="27"/>
      <c r="F365" s="27"/>
      <c r="G365" s="27"/>
      <c r="H365" s="27"/>
      <c r="I365" s="27"/>
      <c r="J365" s="4"/>
      <c r="K365" s="27"/>
      <c r="L365" s="27"/>
      <c r="M365" s="27"/>
      <c r="N365" s="28"/>
      <c r="O365" s="27"/>
      <c r="P365" s="27"/>
      <c r="Q365" s="28"/>
      <c r="R365" s="27"/>
      <c r="S365" s="27"/>
      <c r="T365" s="28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</row>
    <row r="366" spans="2:42">
      <c r="B366" s="3"/>
      <c r="C366" s="3"/>
      <c r="D366" s="27"/>
      <c r="E366" s="27"/>
      <c r="F366" s="27"/>
      <c r="G366" s="27"/>
      <c r="H366" s="27"/>
      <c r="I366" s="27"/>
      <c r="J366" s="4"/>
      <c r="K366" s="27"/>
      <c r="L366" s="27"/>
      <c r="M366" s="27"/>
      <c r="N366" s="28"/>
      <c r="O366" s="27"/>
      <c r="P366" s="27"/>
      <c r="Q366" s="28"/>
      <c r="R366" s="27"/>
      <c r="S366" s="27"/>
      <c r="T366" s="28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</row>
    <row r="367" spans="2:42">
      <c r="B367" s="3"/>
      <c r="C367" s="3"/>
      <c r="D367" s="27"/>
      <c r="E367" s="27"/>
      <c r="F367" s="27"/>
      <c r="G367" s="27"/>
      <c r="H367" s="27"/>
      <c r="I367" s="27"/>
      <c r="J367" s="4"/>
      <c r="K367" s="27"/>
      <c r="L367" s="27"/>
      <c r="M367" s="27"/>
      <c r="N367" s="28"/>
      <c r="O367" s="27"/>
      <c r="P367" s="27"/>
      <c r="Q367" s="28"/>
      <c r="R367" s="27"/>
      <c r="S367" s="27"/>
      <c r="T367" s="28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</row>
    <row r="368" spans="2:42">
      <c r="B368" s="3"/>
      <c r="C368" s="3"/>
      <c r="D368" s="27"/>
      <c r="E368" s="27"/>
      <c r="F368" s="27"/>
      <c r="G368" s="27"/>
      <c r="H368" s="27"/>
      <c r="I368" s="27"/>
      <c r="J368" s="4"/>
      <c r="K368" s="27"/>
      <c r="L368" s="27"/>
      <c r="M368" s="27"/>
      <c r="N368" s="28"/>
      <c r="O368" s="27"/>
      <c r="P368" s="27"/>
      <c r="Q368" s="28"/>
      <c r="R368" s="27"/>
      <c r="S368" s="27"/>
      <c r="T368" s="28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</row>
    <row r="369" spans="2:42">
      <c r="B369" s="3"/>
      <c r="C369" s="3"/>
      <c r="D369" s="27"/>
      <c r="E369" s="27"/>
      <c r="F369" s="27"/>
      <c r="G369" s="27"/>
      <c r="H369" s="27"/>
      <c r="I369" s="27"/>
      <c r="J369" s="4"/>
      <c r="K369" s="27"/>
      <c r="L369" s="27"/>
      <c r="M369" s="27"/>
      <c r="N369" s="28"/>
      <c r="O369" s="27"/>
      <c r="P369" s="27"/>
      <c r="Q369" s="28"/>
      <c r="R369" s="27"/>
      <c r="S369" s="27"/>
      <c r="T369" s="28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</row>
    <row r="370" spans="2:42">
      <c r="B370" s="3"/>
      <c r="C370" s="3"/>
      <c r="D370" s="27"/>
      <c r="E370" s="27"/>
      <c r="F370" s="27"/>
      <c r="G370" s="27"/>
      <c r="H370" s="27"/>
      <c r="I370" s="27"/>
      <c r="J370" s="4"/>
      <c r="K370" s="27"/>
      <c r="L370" s="27"/>
      <c r="M370" s="27"/>
      <c r="N370" s="28"/>
      <c r="O370" s="27"/>
      <c r="P370" s="27"/>
      <c r="Q370" s="28"/>
      <c r="R370" s="27"/>
      <c r="S370" s="27"/>
      <c r="T370" s="28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</row>
    <row r="371" spans="2:42">
      <c r="B371" s="3"/>
      <c r="C371" s="3"/>
      <c r="D371" s="27"/>
      <c r="E371" s="27"/>
      <c r="F371" s="27"/>
      <c r="G371" s="27"/>
      <c r="H371" s="27"/>
      <c r="I371" s="27"/>
      <c r="J371" s="4"/>
      <c r="K371" s="27"/>
      <c r="L371" s="27"/>
      <c r="M371" s="27"/>
      <c r="N371" s="28"/>
      <c r="O371" s="27"/>
      <c r="P371" s="27"/>
      <c r="Q371" s="28"/>
      <c r="R371" s="27"/>
      <c r="S371" s="27"/>
      <c r="T371" s="28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</row>
    <row r="372" spans="2:42">
      <c r="B372" s="3"/>
      <c r="C372" s="3"/>
      <c r="D372" s="27"/>
      <c r="E372" s="27"/>
      <c r="F372" s="27"/>
      <c r="G372" s="27"/>
      <c r="H372" s="27"/>
      <c r="I372" s="27"/>
      <c r="J372" s="4"/>
      <c r="K372" s="27"/>
      <c r="L372" s="27"/>
      <c r="M372" s="27"/>
      <c r="N372" s="28"/>
      <c r="O372" s="27"/>
      <c r="P372" s="27"/>
      <c r="Q372" s="28"/>
      <c r="R372" s="27"/>
      <c r="S372" s="27"/>
      <c r="T372" s="28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</row>
    <row r="373" spans="2:42">
      <c r="B373" s="3"/>
      <c r="C373" s="3"/>
      <c r="D373" s="27"/>
      <c r="E373" s="27"/>
      <c r="F373" s="27"/>
      <c r="G373" s="27"/>
      <c r="H373" s="27"/>
      <c r="I373" s="27"/>
      <c r="J373" s="4"/>
      <c r="K373" s="27"/>
      <c r="L373" s="27"/>
      <c r="M373" s="27"/>
      <c r="N373" s="28"/>
      <c r="O373" s="27"/>
      <c r="P373" s="27"/>
      <c r="Q373" s="28"/>
      <c r="R373" s="27"/>
      <c r="S373" s="27"/>
      <c r="T373" s="28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</row>
    <row r="374" spans="2:42">
      <c r="B374" s="3"/>
      <c r="C374" s="3"/>
      <c r="D374" s="27"/>
      <c r="E374" s="27"/>
      <c r="F374" s="27"/>
      <c r="G374" s="27"/>
      <c r="H374" s="27"/>
      <c r="I374" s="27"/>
      <c r="J374" s="4"/>
      <c r="K374" s="27"/>
      <c r="L374" s="27"/>
      <c r="M374" s="27"/>
      <c r="N374" s="28"/>
      <c r="O374" s="27"/>
      <c r="P374" s="27"/>
      <c r="Q374" s="28"/>
      <c r="R374" s="27"/>
      <c r="S374" s="27"/>
      <c r="T374" s="28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</row>
    <row r="375" spans="2:42">
      <c r="B375" s="3"/>
      <c r="C375" s="3"/>
      <c r="D375" s="27"/>
      <c r="E375" s="27"/>
      <c r="F375" s="27"/>
      <c r="G375" s="27"/>
      <c r="H375" s="27"/>
      <c r="I375" s="27"/>
      <c r="J375" s="4"/>
      <c r="K375" s="27"/>
      <c r="L375" s="27"/>
      <c r="M375" s="27"/>
      <c r="N375" s="28"/>
      <c r="O375" s="27"/>
      <c r="P375" s="27"/>
      <c r="Q375" s="28"/>
      <c r="R375" s="27"/>
      <c r="S375" s="27"/>
      <c r="T375" s="28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</row>
    <row r="376" spans="2:42">
      <c r="B376" s="3"/>
      <c r="C376" s="3"/>
      <c r="D376" s="27"/>
      <c r="E376" s="27"/>
      <c r="F376" s="27"/>
      <c r="G376" s="27"/>
      <c r="H376" s="27"/>
      <c r="I376" s="27"/>
      <c r="J376" s="4"/>
      <c r="K376" s="27"/>
      <c r="L376" s="27"/>
      <c r="M376" s="27"/>
      <c r="N376" s="28"/>
      <c r="O376" s="27"/>
      <c r="P376" s="27"/>
      <c r="Q376" s="28"/>
      <c r="R376" s="27"/>
      <c r="S376" s="27"/>
      <c r="T376" s="28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</row>
    <row r="377" spans="2:42">
      <c r="B377" s="3"/>
      <c r="C377" s="3"/>
      <c r="D377" s="27"/>
      <c r="E377" s="27"/>
      <c r="F377" s="27"/>
      <c r="G377" s="27"/>
      <c r="H377" s="27"/>
      <c r="I377" s="27"/>
      <c r="J377" s="4"/>
      <c r="K377" s="27"/>
      <c r="L377" s="27"/>
      <c r="M377" s="27"/>
      <c r="N377" s="28"/>
      <c r="O377" s="27"/>
      <c r="P377" s="27"/>
      <c r="Q377" s="28"/>
      <c r="R377" s="27"/>
      <c r="S377" s="27"/>
      <c r="T377" s="28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</row>
    <row r="378" spans="2:42">
      <c r="B378" s="3"/>
      <c r="C378" s="3"/>
      <c r="D378" s="27"/>
      <c r="E378" s="27"/>
      <c r="F378" s="27"/>
      <c r="G378" s="27"/>
      <c r="H378" s="27"/>
      <c r="I378" s="27"/>
      <c r="J378" s="4"/>
      <c r="K378" s="27"/>
      <c r="L378" s="27"/>
      <c r="M378" s="27"/>
      <c r="N378" s="28"/>
      <c r="O378" s="27"/>
      <c r="P378" s="27"/>
      <c r="Q378" s="28"/>
      <c r="R378" s="27"/>
      <c r="S378" s="27"/>
      <c r="T378" s="28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</row>
    <row r="379" spans="2:42">
      <c r="B379" s="3"/>
      <c r="C379" s="3"/>
      <c r="D379" s="27"/>
      <c r="E379" s="27"/>
      <c r="F379" s="27"/>
      <c r="G379" s="27"/>
      <c r="H379" s="27"/>
      <c r="I379" s="27"/>
      <c r="J379" s="4"/>
      <c r="K379" s="27"/>
      <c r="L379" s="27"/>
      <c r="M379" s="27"/>
      <c r="N379" s="28"/>
      <c r="O379" s="27"/>
      <c r="P379" s="27"/>
      <c r="Q379" s="28"/>
      <c r="R379" s="27"/>
      <c r="S379" s="27"/>
      <c r="T379" s="28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</row>
    <row r="380" spans="2:42">
      <c r="B380" s="3"/>
      <c r="C380" s="3"/>
      <c r="D380" s="27"/>
      <c r="E380" s="27"/>
      <c r="F380" s="27"/>
      <c r="G380" s="27"/>
      <c r="H380" s="27"/>
      <c r="I380" s="27"/>
      <c r="J380" s="4"/>
      <c r="K380" s="27"/>
      <c r="L380" s="27"/>
      <c r="M380" s="27"/>
      <c r="N380" s="28"/>
      <c r="O380" s="27"/>
      <c r="P380" s="27"/>
      <c r="Q380" s="28"/>
      <c r="R380" s="27"/>
      <c r="S380" s="27"/>
      <c r="T380" s="28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</row>
    <row r="381" spans="2:42">
      <c r="B381" s="3"/>
      <c r="C381" s="3"/>
      <c r="D381" s="27"/>
      <c r="E381" s="27"/>
      <c r="F381" s="27"/>
      <c r="G381" s="27"/>
      <c r="H381" s="27"/>
      <c r="I381" s="27"/>
      <c r="J381" s="4"/>
      <c r="K381" s="27"/>
      <c r="L381" s="27"/>
      <c r="M381" s="27"/>
      <c r="N381" s="28"/>
      <c r="O381" s="27"/>
      <c r="P381" s="27"/>
      <c r="Q381" s="28"/>
      <c r="R381" s="27"/>
      <c r="S381" s="27"/>
      <c r="T381" s="28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</row>
    <row r="382" spans="2:42">
      <c r="B382" s="3"/>
      <c r="C382" s="3"/>
      <c r="D382" s="27"/>
      <c r="E382" s="27"/>
      <c r="F382" s="27"/>
      <c r="G382" s="27"/>
      <c r="H382" s="27"/>
      <c r="I382" s="27"/>
      <c r="J382" s="4"/>
      <c r="K382" s="27"/>
      <c r="L382" s="27"/>
      <c r="M382" s="27"/>
      <c r="N382" s="28"/>
      <c r="O382" s="27"/>
      <c r="P382" s="27"/>
      <c r="Q382" s="28"/>
      <c r="R382" s="27"/>
      <c r="S382" s="27"/>
      <c r="T382" s="28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</row>
    <row r="383" spans="2:42">
      <c r="B383" s="3"/>
      <c r="C383" s="3"/>
      <c r="D383" s="27"/>
      <c r="E383" s="27"/>
      <c r="F383" s="27"/>
      <c r="G383" s="27"/>
      <c r="H383" s="27"/>
      <c r="I383" s="27"/>
      <c r="J383" s="4"/>
      <c r="K383" s="27"/>
      <c r="L383" s="27"/>
      <c r="M383" s="27"/>
      <c r="N383" s="28"/>
      <c r="O383" s="27"/>
      <c r="P383" s="27"/>
      <c r="Q383" s="28"/>
      <c r="R383" s="27"/>
      <c r="S383" s="27"/>
      <c r="T383" s="28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</row>
    <row r="384" spans="2:42">
      <c r="B384" s="3"/>
      <c r="C384" s="3"/>
      <c r="D384" s="27"/>
      <c r="E384" s="27"/>
      <c r="F384" s="27"/>
      <c r="G384" s="27"/>
      <c r="H384" s="27"/>
      <c r="I384" s="27"/>
      <c r="J384" s="4"/>
      <c r="K384" s="27"/>
      <c r="L384" s="27"/>
      <c r="M384" s="27"/>
      <c r="N384" s="28"/>
      <c r="O384" s="27"/>
      <c r="P384" s="27"/>
      <c r="Q384" s="28"/>
      <c r="R384" s="27"/>
      <c r="S384" s="27"/>
      <c r="T384" s="28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</row>
    <row r="385" spans="2:42">
      <c r="B385" s="3"/>
      <c r="C385" s="3"/>
      <c r="D385" s="27"/>
      <c r="E385" s="27"/>
      <c r="F385" s="27"/>
      <c r="G385" s="27"/>
      <c r="H385" s="27"/>
      <c r="I385" s="27"/>
      <c r="J385" s="4"/>
      <c r="K385" s="27"/>
      <c r="L385" s="27"/>
      <c r="M385" s="27"/>
      <c r="N385" s="28"/>
      <c r="O385" s="27"/>
      <c r="P385" s="27"/>
      <c r="Q385" s="28"/>
      <c r="R385" s="27"/>
      <c r="S385" s="27"/>
      <c r="T385" s="28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</row>
    <row r="386" spans="2:42">
      <c r="B386" s="3"/>
      <c r="C386" s="3"/>
      <c r="D386" s="27"/>
      <c r="E386" s="27"/>
      <c r="F386" s="27"/>
      <c r="G386" s="27"/>
      <c r="H386" s="27"/>
      <c r="I386" s="27"/>
      <c r="J386" s="4"/>
      <c r="K386" s="27"/>
      <c r="L386" s="27"/>
      <c r="M386" s="27"/>
      <c r="N386" s="28"/>
      <c r="O386" s="27"/>
      <c r="P386" s="27"/>
      <c r="Q386" s="28"/>
      <c r="R386" s="27"/>
      <c r="S386" s="27"/>
      <c r="T386" s="28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</row>
    <row r="387" spans="2:42">
      <c r="B387" s="3"/>
      <c r="C387" s="3"/>
      <c r="D387" s="27"/>
      <c r="E387" s="27"/>
      <c r="F387" s="27"/>
      <c r="G387" s="27"/>
      <c r="H387" s="27"/>
      <c r="I387" s="27"/>
      <c r="J387" s="4"/>
      <c r="K387" s="27"/>
      <c r="L387" s="27"/>
      <c r="M387" s="27"/>
      <c r="N387" s="28"/>
      <c r="O387" s="27"/>
      <c r="P387" s="27"/>
      <c r="Q387" s="28"/>
      <c r="R387" s="27"/>
      <c r="S387" s="27"/>
      <c r="T387" s="28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</row>
    <row r="388" spans="2:42">
      <c r="B388" s="3"/>
      <c r="C388" s="3"/>
      <c r="D388" s="27"/>
      <c r="E388" s="27"/>
      <c r="F388" s="27"/>
      <c r="G388" s="27"/>
      <c r="H388" s="27"/>
      <c r="I388" s="27"/>
      <c r="J388" s="4"/>
      <c r="K388" s="27"/>
      <c r="L388" s="27"/>
      <c r="M388" s="27"/>
      <c r="N388" s="28"/>
      <c r="O388" s="27"/>
      <c r="P388" s="27"/>
      <c r="Q388" s="28"/>
      <c r="R388" s="27"/>
      <c r="S388" s="27"/>
      <c r="T388" s="28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</row>
    <row r="389" spans="2:42">
      <c r="B389" s="3"/>
      <c r="C389" s="3"/>
      <c r="D389" s="27"/>
      <c r="E389" s="27"/>
      <c r="F389" s="27"/>
      <c r="G389" s="27"/>
      <c r="H389" s="27"/>
      <c r="I389" s="27"/>
      <c r="J389" s="4"/>
      <c r="K389" s="27"/>
      <c r="L389" s="27"/>
      <c r="M389" s="27"/>
      <c r="N389" s="28"/>
      <c r="O389" s="27"/>
      <c r="P389" s="27"/>
      <c r="Q389" s="28"/>
      <c r="R389" s="27"/>
      <c r="S389" s="27"/>
      <c r="T389" s="28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</row>
    <row r="390" spans="2:42">
      <c r="B390" s="3"/>
      <c r="C390" s="3"/>
      <c r="D390" s="27"/>
      <c r="E390" s="27"/>
      <c r="F390" s="27"/>
      <c r="G390" s="27"/>
      <c r="H390" s="27"/>
      <c r="I390" s="27"/>
      <c r="J390" s="4"/>
      <c r="K390" s="27"/>
      <c r="L390" s="27"/>
      <c r="M390" s="27"/>
      <c r="N390" s="28"/>
      <c r="O390" s="27"/>
      <c r="P390" s="27"/>
      <c r="Q390" s="28"/>
      <c r="R390" s="27"/>
      <c r="S390" s="27"/>
      <c r="T390" s="28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</row>
    <row r="391" spans="2:42">
      <c r="B391" s="3"/>
      <c r="C391" s="3"/>
      <c r="D391" s="27"/>
      <c r="E391" s="27"/>
      <c r="F391" s="27"/>
      <c r="G391" s="27"/>
      <c r="H391" s="27"/>
      <c r="I391" s="27"/>
      <c r="J391" s="4"/>
      <c r="K391" s="27"/>
      <c r="L391" s="27"/>
      <c r="M391" s="27"/>
      <c r="N391" s="28"/>
      <c r="O391" s="27"/>
      <c r="P391" s="27"/>
      <c r="Q391" s="28"/>
      <c r="R391" s="27"/>
      <c r="S391" s="27"/>
      <c r="T391" s="28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</row>
    <row r="392" spans="2:42">
      <c r="B392" s="3"/>
      <c r="C392" s="3"/>
      <c r="D392" s="27"/>
      <c r="E392" s="27"/>
      <c r="F392" s="27"/>
      <c r="G392" s="27"/>
      <c r="H392" s="27"/>
      <c r="I392" s="27"/>
      <c r="J392" s="4"/>
      <c r="K392" s="27"/>
      <c r="L392" s="27"/>
      <c r="M392" s="27"/>
      <c r="N392" s="28"/>
      <c r="O392" s="27"/>
      <c r="P392" s="27"/>
      <c r="Q392" s="28"/>
      <c r="R392" s="27"/>
      <c r="S392" s="27"/>
      <c r="T392" s="28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</row>
    <row r="393" spans="2:42">
      <c r="B393" s="3"/>
      <c r="C393" s="3"/>
      <c r="D393" s="27"/>
      <c r="E393" s="27"/>
      <c r="F393" s="27"/>
      <c r="G393" s="27"/>
      <c r="H393" s="27"/>
      <c r="I393" s="27"/>
      <c r="J393" s="4"/>
      <c r="K393" s="27"/>
      <c r="L393" s="27"/>
      <c r="M393" s="27"/>
      <c r="N393" s="28"/>
      <c r="O393" s="27"/>
      <c r="P393" s="27"/>
      <c r="Q393" s="28"/>
      <c r="R393" s="27"/>
      <c r="S393" s="27"/>
      <c r="T393" s="28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</row>
    <row r="394" spans="2:42">
      <c r="B394" s="3"/>
      <c r="C394" s="3"/>
      <c r="D394" s="27"/>
      <c r="E394" s="27"/>
      <c r="F394" s="27"/>
      <c r="G394" s="27"/>
      <c r="H394" s="27"/>
      <c r="I394" s="27"/>
      <c r="J394" s="4"/>
      <c r="K394" s="27"/>
      <c r="L394" s="27"/>
      <c r="M394" s="27"/>
      <c r="N394" s="28"/>
      <c r="O394" s="27"/>
      <c r="P394" s="27"/>
      <c r="Q394" s="28"/>
      <c r="R394" s="27"/>
      <c r="S394" s="27"/>
      <c r="T394" s="28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</row>
    <row r="395" spans="2:42">
      <c r="B395" s="3"/>
      <c r="C395" s="3"/>
      <c r="D395" s="27"/>
      <c r="E395" s="27"/>
      <c r="F395" s="27"/>
      <c r="G395" s="27"/>
      <c r="H395" s="27"/>
      <c r="I395" s="27"/>
      <c r="J395" s="4"/>
      <c r="K395" s="27"/>
      <c r="L395" s="27"/>
      <c r="M395" s="27"/>
      <c r="N395" s="28"/>
      <c r="O395" s="27"/>
      <c r="P395" s="27"/>
      <c r="Q395" s="28"/>
      <c r="R395" s="27"/>
      <c r="S395" s="27"/>
      <c r="T395" s="28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</row>
    <row r="396" spans="2:42">
      <c r="B396" s="3"/>
      <c r="C396" s="3"/>
      <c r="D396" s="27"/>
      <c r="E396" s="27"/>
      <c r="F396" s="27"/>
      <c r="G396" s="27"/>
      <c r="H396" s="27"/>
      <c r="I396" s="27"/>
      <c r="J396" s="4"/>
      <c r="K396" s="27"/>
      <c r="L396" s="27"/>
      <c r="M396" s="27"/>
      <c r="N396" s="28"/>
      <c r="O396" s="27"/>
      <c r="P396" s="27"/>
      <c r="Q396" s="28"/>
      <c r="R396" s="27"/>
      <c r="S396" s="27"/>
      <c r="T396" s="28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</row>
    <row r="397" spans="2:42">
      <c r="B397" s="3"/>
      <c r="C397" s="3"/>
      <c r="D397" s="27"/>
      <c r="E397" s="27"/>
      <c r="F397" s="27"/>
      <c r="G397" s="27"/>
      <c r="H397" s="27"/>
      <c r="I397" s="27"/>
      <c r="J397" s="4"/>
      <c r="K397" s="27"/>
      <c r="L397" s="27"/>
      <c r="M397" s="27"/>
      <c r="N397" s="28"/>
      <c r="O397" s="27"/>
      <c r="P397" s="27"/>
      <c r="Q397" s="28"/>
      <c r="R397" s="27"/>
      <c r="S397" s="27"/>
      <c r="T397" s="28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</row>
    <row r="398" spans="2:42">
      <c r="B398" s="3"/>
      <c r="C398" s="3"/>
      <c r="D398" s="27"/>
      <c r="E398" s="27"/>
      <c r="F398" s="27"/>
      <c r="G398" s="27"/>
      <c r="H398" s="27"/>
      <c r="I398" s="27"/>
      <c r="J398" s="4"/>
      <c r="K398" s="27"/>
      <c r="L398" s="27"/>
      <c r="M398" s="27"/>
      <c r="N398" s="28"/>
      <c r="O398" s="27"/>
      <c r="P398" s="27"/>
      <c r="Q398" s="28"/>
      <c r="R398" s="27"/>
      <c r="S398" s="27"/>
      <c r="T398" s="28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</row>
    <row r="399" spans="2:42">
      <c r="B399" s="3"/>
      <c r="C399" s="3"/>
      <c r="D399" s="27"/>
      <c r="E399" s="27"/>
      <c r="F399" s="27"/>
      <c r="G399" s="27"/>
      <c r="H399" s="27"/>
      <c r="I399" s="27"/>
      <c r="J399" s="4"/>
      <c r="K399" s="27"/>
      <c r="L399" s="27"/>
      <c r="M399" s="27"/>
      <c r="N399" s="28"/>
      <c r="O399" s="27"/>
      <c r="P399" s="27"/>
      <c r="Q399" s="28"/>
      <c r="R399" s="27"/>
      <c r="S399" s="27"/>
      <c r="T399" s="28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</row>
    <row r="400" spans="2:42">
      <c r="B400" s="3"/>
      <c r="C400" s="3"/>
      <c r="D400" s="27"/>
      <c r="E400" s="27"/>
      <c r="F400" s="27"/>
      <c r="G400" s="27"/>
      <c r="H400" s="27"/>
      <c r="I400" s="27"/>
      <c r="J400" s="4"/>
      <c r="K400" s="27"/>
      <c r="L400" s="27"/>
      <c r="M400" s="27"/>
      <c r="N400" s="28"/>
      <c r="O400" s="27"/>
      <c r="P400" s="27"/>
      <c r="Q400" s="28"/>
      <c r="R400" s="27"/>
      <c r="S400" s="27"/>
      <c r="T400" s="28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</row>
    <row r="401" spans="2:42">
      <c r="B401" s="3"/>
      <c r="C401" s="3"/>
      <c r="D401" s="27"/>
      <c r="E401" s="27"/>
      <c r="F401" s="27"/>
      <c r="G401" s="27"/>
      <c r="H401" s="27"/>
      <c r="I401" s="27"/>
      <c r="J401" s="4"/>
      <c r="K401" s="27"/>
      <c r="L401" s="27"/>
      <c r="M401" s="27"/>
      <c r="N401" s="28"/>
      <c r="O401" s="27"/>
      <c r="P401" s="27"/>
      <c r="Q401" s="28"/>
      <c r="R401" s="27"/>
      <c r="S401" s="27"/>
      <c r="T401" s="28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</row>
    <row r="402" spans="2:42">
      <c r="B402" s="3"/>
      <c r="C402" s="3"/>
      <c r="D402" s="27"/>
      <c r="E402" s="27"/>
      <c r="F402" s="27"/>
      <c r="G402" s="27"/>
      <c r="H402" s="27"/>
      <c r="I402" s="27"/>
      <c r="J402" s="4"/>
      <c r="K402" s="27"/>
      <c r="L402" s="27"/>
      <c r="M402" s="27"/>
      <c r="N402" s="28"/>
      <c r="O402" s="27"/>
      <c r="P402" s="27"/>
      <c r="Q402" s="28"/>
      <c r="R402" s="27"/>
      <c r="S402" s="27"/>
      <c r="T402" s="28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</row>
    <row r="403" spans="2:42">
      <c r="B403" s="3"/>
      <c r="C403" s="3"/>
      <c r="D403" s="27"/>
      <c r="E403" s="27"/>
      <c r="F403" s="27"/>
      <c r="G403" s="27"/>
      <c r="H403" s="27"/>
      <c r="I403" s="27"/>
      <c r="J403" s="4"/>
      <c r="K403" s="27"/>
      <c r="L403" s="27"/>
      <c r="M403" s="27"/>
      <c r="N403" s="28"/>
      <c r="O403" s="27"/>
      <c r="P403" s="27"/>
      <c r="Q403" s="28"/>
      <c r="R403" s="27"/>
      <c r="S403" s="27"/>
      <c r="T403" s="28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</row>
    <row r="404" spans="2:42">
      <c r="B404" s="3"/>
      <c r="C404" s="3"/>
      <c r="D404" s="27"/>
      <c r="E404" s="27"/>
      <c r="F404" s="27"/>
      <c r="G404" s="27"/>
      <c r="H404" s="27"/>
      <c r="I404" s="27"/>
      <c r="J404" s="4"/>
      <c r="K404" s="27"/>
      <c r="L404" s="27"/>
      <c r="M404" s="27"/>
      <c r="N404" s="28"/>
      <c r="O404" s="27"/>
      <c r="P404" s="27"/>
      <c r="Q404" s="28"/>
      <c r="R404" s="27"/>
      <c r="S404" s="27"/>
      <c r="T404" s="28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</row>
    <row r="405" spans="2:42">
      <c r="B405" s="3"/>
      <c r="C405" s="3"/>
      <c r="D405" s="27"/>
      <c r="E405" s="27"/>
      <c r="F405" s="27"/>
      <c r="G405" s="27"/>
      <c r="H405" s="27"/>
      <c r="I405" s="27"/>
      <c r="J405" s="4"/>
      <c r="K405" s="27"/>
      <c r="L405" s="27"/>
      <c r="M405" s="27"/>
      <c r="N405" s="28"/>
      <c r="O405" s="27"/>
      <c r="P405" s="27"/>
      <c r="Q405" s="28"/>
      <c r="R405" s="27"/>
      <c r="S405" s="27"/>
      <c r="T405" s="28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</row>
    <row r="406" spans="2:42">
      <c r="B406" s="3"/>
      <c r="C406" s="3"/>
      <c r="D406" s="27"/>
      <c r="E406" s="27"/>
      <c r="F406" s="27"/>
      <c r="G406" s="27"/>
      <c r="H406" s="27"/>
      <c r="I406" s="27"/>
      <c r="J406" s="4"/>
      <c r="K406" s="27"/>
      <c r="L406" s="27"/>
      <c r="M406" s="27"/>
      <c r="N406" s="28"/>
      <c r="O406" s="27"/>
      <c r="P406" s="27"/>
      <c r="Q406" s="28"/>
      <c r="R406" s="27"/>
      <c r="S406" s="27"/>
      <c r="T406" s="28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</row>
    <row r="407" spans="2:42">
      <c r="B407" s="3"/>
      <c r="C407" s="3"/>
      <c r="D407" s="27"/>
      <c r="E407" s="27"/>
      <c r="F407" s="27"/>
      <c r="G407" s="27"/>
      <c r="H407" s="27"/>
      <c r="I407" s="27"/>
      <c r="J407" s="4"/>
      <c r="K407" s="27"/>
      <c r="L407" s="27"/>
      <c r="M407" s="27"/>
      <c r="N407" s="28"/>
      <c r="O407" s="27"/>
      <c r="P407" s="27"/>
      <c r="Q407" s="28"/>
      <c r="R407" s="27"/>
      <c r="S407" s="27"/>
      <c r="T407" s="28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</row>
    <row r="408" spans="2:42">
      <c r="B408" s="3"/>
      <c r="C408" s="3"/>
      <c r="D408" s="27"/>
      <c r="E408" s="27"/>
      <c r="F408" s="27"/>
      <c r="G408" s="27"/>
      <c r="H408" s="27"/>
      <c r="I408" s="27"/>
      <c r="J408" s="4"/>
      <c r="K408" s="27"/>
      <c r="L408" s="27"/>
      <c r="M408" s="27"/>
      <c r="N408" s="28"/>
      <c r="O408" s="27"/>
      <c r="P408" s="27"/>
      <c r="Q408" s="28"/>
      <c r="R408" s="27"/>
      <c r="S408" s="27"/>
      <c r="T408" s="28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</row>
    <row r="409" spans="2:42">
      <c r="B409" s="3"/>
      <c r="C409" s="3"/>
      <c r="D409" s="27"/>
      <c r="E409" s="27"/>
      <c r="F409" s="27"/>
      <c r="G409" s="27"/>
      <c r="H409" s="27"/>
      <c r="I409" s="27"/>
      <c r="J409" s="4"/>
      <c r="K409" s="27"/>
      <c r="L409" s="27"/>
      <c r="M409" s="27"/>
      <c r="N409" s="28"/>
      <c r="O409" s="27"/>
      <c r="P409" s="27"/>
      <c r="Q409" s="28"/>
      <c r="R409" s="27"/>
      <c r="S409" s="27"/>
      <c r="T409" s="28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</row>
    <row r="410" spans="2:42">
      <c r="B410" s="3"/>
      <c r="C410" s="3"/>
      <c r="D410" s="27"/>
      <c r="E410" s="27"/>
      <c r="F410" s="27"/>
      <c r="G410" s="27"/>
      <c r="H410" s="27"/>
      <c r="I410" s="27"/>
      <c r="J410" s="4"/>
      <c r="K410" s="27"/>
      <c r="L410" s="27"/>
      <c r="M410" s="27"/>
      <c r="N410" s="28"/>
      <c r="O410" s="27"/>
      <c r="P410" s="27"/>
      <c r="Q410" s="28"/>
      <c r="R410" s="27"/>
      <c r="S410" s="27"/>
      <c r="T410" s="28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</row>
    <row r="411" spans="2:42">
      <c r="B411" s="3"/>
      <c r="C411" s="3"/>
      <c r="D411" s="27"/>
      <c r="E411" s="27"/>
      <c r="F411" s="27"/>
      <c r="G411" s="27"/>
      <c r="H411" s="27"/>
      <c r="I411" s="27"/>
      <c r="J411" s="4"/>
      <c r="K411" s="27"/>
      <c r="L411" s="27"/>
      <c r="M411" s="27"/>
      <c r="N411" s="28"/>
      <c r="O411" s="27"/>
      <c r="P411" s="27"/>
      <c r="Q411" s="28"/>
      <c r="R411" s="27"/>
      <c r="S411" s="27"/>
      <c r="T411" s="28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</row>
    <row r="412" spans="2:42">
      <c r="B412" s="3"/>
      <c r="C412" s="3"/>
      <c r="D412" s="27"/>
      <c r="E412" s="27"/>
      <c r="F412" s="27"/>
      <c r="G412" s="27"/>
      <c r="H412" s="27"/>
      <c r="I412" s="27"/>
      <c r="J412" s="4"/>
      <c r="K412" s="27"/>
      <c r="L412" s="27"/>
      <c r="M412" s="27"/>
      <c r="N412" s="28"/>
      <c r="O412" s="27"/>
      <c r="P412" s="27"/>
      <c r="Q412" s="28"/>
      <c r="R412" s="27"/>
      <c r="S412" s="27"/>
      <c r="T412" s="28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</row>
    <row r="413" spans="2:42">
      <c r="B413" s="3"/>
      <c r="C413" s="3"/>
      <c r="D413" s="27"/>
      <c r="E413" s="27"/>
      <c r="F413" s="27"/>
      <c r="G413" s="27"/>
      <c r="H413" s="27"/>
      <c r="I413" s="27"/>
      <c r="J413" s="4"/>
      <c r="K413" s="27"/>
      <c r="L413" s="27"/>
      <c r="M413" s="27"/>
      <c r="N413" s="28"/>
      <c r="O413" s="27"/>
      <c r="P413" s="27"/>
      <c r="Q413" s="28"/>
      <c r="R413" s="27"/>
      <c r="S413" s="27"/>
      <c r="T413" s="28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</row>
    <row r="414" spans="2:42">
      <c r="B414" s="3"/>
      <c r="C414" s="3"/>
      <c r="D414" s="27"/>
      <c r="E414" s="27"/>
      <c r="F414" s="27"/>
      <c r="G414" s="27"/>
      <c r="H414" s="27"/>
      <c r="I414" s="27"/>
      <c r="J414" s="4"/>
      <c r="K414" s="27"/>
      <c r="L414" s="27"/>
      <c r="M414" s="27"/>
      <c r="N414" s="28"/>
      <c r="O414" s="27"/>
      <c r="P414" s="27"/>
      <c r="Q414" s="28"/>
      <c r="R414" s="27"/>
      <c r="S414" s="27"/>
      <c r="T414" s="28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</row>
    <row r="415" spans="2:42">
      <c r="B415" s="3"/>
      <c r="C415" s="3"/>
      <c r="D415" s="27"/>
      <c r="E415" s="27"/>
      <c r="F415" s="27"/>
      <c r="G415" s="27"/>
      <c r="H415" s="27"/>
      <c r="I415" s="27"/>
      <c r="J415" s="4"/>
      <c r="K415" s="27"/>
      <c r="L415" s="27"/>
      <c r="M415" s="27"/>
      <c r="N415" s="28"/>
      <c r="O415" s="27"/>
      <c r="P415" s="27"/>
      <c r="Q415" s="28"/>
      <c r="R415" s="27"/>
      <c r="S415" s="27"/>
      <c r="T415" s="28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</row>
    <row r="416" spans="2:42">
      <c r="B416" s="3"/>
      <c r="C416" s="3"/>
      <c r="D416" s="27"/>
      <c r="E416" s="27"/>
      <c r="F416" s="27"/>
      <c r="G416" s="27"/>
      <c r="H416" s="27"/>
      <c r="I416" s="27"/>
      <c r="J416" s="4"/>
      <c r="K416" s="27"/>
      <c r="L416" s="27"/>
      <c r="M416" s="27"/>
      <c r="N416" s="28"/>
      <c r="O416" s="27"/>
      <c r="P416" s="27"/>
      <c r="Q416" s="28"/>
      <c r="R416" s="27"/>
      <c r="S416" s="27"/>
      <c r="T416" s="28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</row>
    <row r="417" spans="2:42">
      <c r="B417" s="3"/>
      <c r="C417" s="3"/>
      <c r="D417" s="27"/>
      <c r="E417" s="27"/>
      <c r="F417" s="27"/>
      <c r="G417" s="27"/>
      <c r="H417" s="27"/>
      <c r="I417" s="27"/>
      <c r="J417" s="4"/>
      <c r="K417" s="27"/>
      <c r="L417" s="27"/>
      <c r="M417" s="27"/>
      <c r="N417" s="28"/>
      <c r="O417" s="27"/>
      <c r="P417" s="27"/>
      <c r="Q417" s="28"/>
      <c r="R417" s="27"/>
      <c r="S417" s="27"/>
      <c r="T417" s="28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</row>
    <row r="418" spans="2:42">
      <c r="B418" s="3"/>
      <c r="C418" s="3"/>
      <c r="D418" s="27"/>
      <c r="E418" s="27"/>
      <c r="F418" s="27"/>
      <c r="G418" s="27"/>
      <c r="H418" s="27"/>
      <c r="I418" s="27"/>
      <c r="J418" s="4"/>
      <c r="K418" s="27"/>
      <c r="L418" s="27"/>
      <c r="M418" s="27"/>
      <c r="N418" s="28"/>
      <c r="O418" s="27"/>
      <c r="P418" s="27"/>
      <c r="Q418" s="28"/>
      <c r="R418" s="27"/>
      <c r="S418" s="27"/>
      <c r="T418" s="28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</row>
    <row r="419" spans="2:42">
      <c r="B419" s="3"/>
      <c r="C419" s="3"/>
      <c r="D419" s="27"/>
      <c r="E419" s="27"/>
      <c r="F419" s="27"/>
      <c r="G419" s="27"/>
      <c r="H419" s="27"/>
      <c r="I419" s="27"/>
      <c r="J419" s="4"/>
      <c r="K419" s="27"/>
      <c r="L419" s="27"/>
      <c r="M419" s="27"/>
      <c r="N419" s="28"/>
      <c r="O419" s="27"/>
      <c r="P419" s="27"/>
      <c r="Q419" s="28"/>
      <c r="R419" s="27"/>
      <c r="S419" s="27"/>
      <c r="T419" s="28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</row>
    <row r="420" spans="2:42">
      <c r="B420" s="3"/>
      <c r="C420" s="3"/>
      <c r="D420" s="27"/>
      <c r="E420" s="27"/>
      <c r="F420" s="27"/>
      <c r="G420" s="27"/>
      <c r="H420" s="27"/>
      <c r="I420" s="27"/>
      <c r="J420" s="4"/>
      <c r="K420" s="27"/>
      <c r="L420" s="27"/>
      <c r="M420" s="27"/>
      <c r="N420" s="28"/>
      <c r="O420" s="27"/>
      <c r="P420" s="27"/>
      <c r="Q420" s="28"/>
      <c r="R420" s="27"/>
      <c r="S420" s="27"/>
      <c r="T420" s="28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</row>
    <row r="421" spans="2:42">
      <c r="B421" s="3"/>
      <c r="C421" s="3"/>
      <c r="D421" s="27"/>
      <c r="E421" s="27"/>
      <c r="F421" s="27"/>
      <c r="G421" s="27"/>
      <c r="H421" s="27"/>
      <c r="I421" s="27"/>
      <c r="J421" s="4"/>
      <c r="K421" s="27"/>
      <c r="L421" s="27"/>
      <c r="M421" s="27"/>
      <c r="N421" s="28"/>
      <c r="O421" s="27"/>
      <c r="P421" s="27"/>
      <c r="Q421" s="28"/>
      <c r="R421" s="27"/>
      <c r="S421" s="27"/>
      <c r="T421" s="28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</row>
    <row r="422" spans="2:42">
      <c r="B422" s="3"/>
      <c r="C422" s="3"/>
      <c r="D422" s="27"/>
      <c r="E422" s="27"/>
      <c r="F422" s="27"/>
      <c r="G422" s="27"/>
      <c r="H422" s="27"/>
      <c r="I422" s="27"/>
      <c r="J422" s="4"/>
      <c r="K422" s="27"/>
      <c r="L422" s="27"/>
      <c r="M422" s="27"/>
      <c r="N422" s="28"/>
      <c r="O422" s="27"/>
      <c r="P422" s="27"/>
      <c r="Q422" s="28"/>
      <c r="R422" s="27"/>
      <c r="S422" s="27"/>
      <c r="T422" s="28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</row>
    <row r="423" spans="2:42">
      <c r="B423" s="3"/>
      <c r="C423" s="3"/>
      <c r="D423" s="27"/>
      <c r="E423" s="27"/>
      <c r="F423" s="27"/>
      <c r="G423" s="27"/>
      <c r="H423" s="27"/>
      <c r="I423" s="27"/>
      <c r="J423" s="4"/>
      <c r="K423" s="27"/>
      <c r="L423" s="27"/>
      <c r="M423" s="27"/>
      <c r="N423" s="28"/>
      <c r="O423" s="27"/>
      <c r="P423" s="27"/>
      <c r="Q423" s="28"/>
      <c r="R423" s="27"/>
      <c r="S423" s="27"/>
      <c r="T423" s="28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</row>
    <row r="424" spans="2:42">
      <c r="B424" s="3"/>
      <c r="C424" s="3"/>
      <c r="D424" s="27"/>
      <c r="E424" s="27"/>
      <c r="F424" s="27"/>
      <c r="G424" s="27"/>
      <c r="H424" s="27"/>
      <c r="I424" s="27"/>
      <c r="J424" s="4"/>
      <c r="K424" s="27"/>
      <c r="L424" s="27"/>
      <c r="M424" s="27"/>
      <c r="N424" s="28"/>
      <c r="O424" s="27"/>
      <c r="P424" s="27"/>
      <c r="Q424" s="28"/>
      <c r="R424" s="27"/>
      <c r="S424" s="27"/>
      <c r="T424" s="28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</row>
    <row r="425" spans="2:42">
      <c r="B425" s="3"/>
      <c r="C425" s="3"/>
      <c r="D425" s="27"/>
      <c r="E425" s="27"/>
      <c r="F425" s="27"/>
      <c r="G425" s="27"/>
      <c r="H425" s="27"/>
      <c r="I425" s="27"/>
      <c r="J425" s="4"/>
      <c r="K425" s="27"/>
      <c r="L425" s="27"/>
      <c r="M425" s="27"/>
      <c r="N425" s="28"/>
      <c r="O425" s="27"/>
      <c r="P425" s="27"/>
      <c r="Q425" s="28"/>
      <c r="R425" s="27"/>
      <c r="S425" s="27"/>
      <c r="T425" s="28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</row>
    <row r="426" spans="2:42">
      <c r="B426" s="3"/>
      <c r="C426" s="3"/>
      <c r="D426" s="27"/>
      <c r="E426" s="27"/>
      <c r="F426" s="27"/>
      <c r="G426" s="27"/>
      <c r="H426" s="27"/>
      <c r="I426" s="27"/>
      <c r="J426" s="4"/>
      <c r="K426" s="27"/>
      <c r="L426" s="27"/>
      <c r="M426" s="27"/>
      <c r="N426" s="28"/>
      <c r="O426" s="27"/>
      <c r="P426" s="27"/>
      <c r="Q426" s="28"/>
      <c r="R426" s="27"/>
      <c r="S426" s="27"/>
      <c r="T426" s="28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</row>
    <row r="427" spans="2:42">
      <c r="B427" s="3"/>
      <c r="C427" s="3"/>
      <c r="D427" s="27"/>
      <c r="E427" s="27"/>
      <c r="F427" s="27"/>
      <c r="G427" s="27"/>
      <c r="H427" s="27"/>
      <c r="I427" s="27"/>
      <c r="J427" s="4"/>
      <c r="K427" s="27"/>
      <c r="L427" s="27"/>
      <c r="M427" s="27"/>
      <c r="N427" s="28"/>
      <c r="O427" s="27"/>
      <c r="P427" s="27"/>
      <c r="Q427" s="28"/>
      <c r="R427" s="27"/>
      <c r="S427" s="27"/>
      <c r="T427" s="28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</row>
    <row r="428" spans="2:42">
      <c r="B428" s="3"/>
      <c r="C428" s="3"/>
      <c r="D428" s="27"/>
      <c r="E428" s="27"/>
      <c r="F428" s="27"/>
      <c r="G428" s="27"/>
      <c r="H428" s="27"/>
      <c r="I428" s="27"/>
      <c r="J428" s="4"/>
      <c r="K428" s="27"/>
      <c r="L428" s="27"/>
      <c r="M428" s="27"/>
      <c r="N428" s="28"/>
      <c r="O428" s="27"/>
      <c r="P428" s="27"/>
      <c r="Q428" s="28"/>
      <c r="R428" s="27"/>
      <c r="S428" s="27"/>
      <c r="T428" s="28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</row>
    <row r="429" spans="2:42">
      <c r="B429" s="3"/>
      <c r="C429" s="3"/>
      <c r="D429" s="27"/>
      <c r="E429" s="27"/>
      <c r="F429" s="27"/>
      <c r="G429" s="27"/>
      <c r="H429" s="27"/>
      <c r="I429" s="27"/>
      <c r="J429" s="4"/>
      <c r="K429" s="27"/>
      <c r="L429" s="27"/>
      <c r="M429" s="27"/>
      <c r="N429" s="28"/>
      <c r="O429" s="27"/>
      <c r="P429" s="27"/>
      <c r="Q429" s="28"/>
      <c r="R429" s="27"/>
      <c r="S429" s="27"/>
      <c r="T429" s="28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</row>
    <row r="430" spans="2:42">
      <c r="B430" s="3"/>
      <c r="C430" s="3"/>
      <c r="D430" s="27"/>
      <c r="E430" s="27"/>
      <c r="F430" s="27"/>
      <c r="G430" s="27"/>
      <c r="H430" s="27"/>
      <c r="I430" s="27"/>
      <c r="J430" s="4"/>
      <c r="K430" s="27"/>
      <c r="L430" s="27"/>
      <c r="M430" s="27"/>
      <c r="N430" s="28"/>
      <c r="O430" s="27"/>
      <c r="P430" s="27"/>
      <c r="Q430" s="28"/>
      <c r="R430" s="27"/>
      <c r="S430" s="27"/>
      <c r="T430" s="28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</row>
    <row r="431" spans="2:42">
      <c r="B431" s="3"/>
      <c r="C431" s="3"/>
      <c r="D431" s="27"/>
      <c r="E431" s="27"/>
      <c r="F431" s="27"/>
      <c r="G431" s="27"/>
      <c r="H431" s="27"/>
      <c r="I431" s="27"/>
      <c r="J431" s="4"/>
      <c r="K431" s="27"/>
      <c r="L431" s="27"/>
      <c r="M431" s="27"/>
      <c r="N431" s="28"/>
      <c r="O431" s="27"/>
      <c r="P431" s="27"/>
      <c r="Q431" s="28"/>
      <c r="R431" s="27"/>
      <c r="S431" s="27"/>
      <c r="T431" s="28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</row>
    <row r="432" spans="2:42">
      <c r="B432" s="3"/>
      <c r="C432" s="3"/>
      <c r="D432" s="27"/>
      <c r="E432" s="27"/>
      <c r="F432" s="27"/>
      <c r="G432" s="27"/>
      <c r="H432" s="27"/>
      <c r="I432" s="27"/>
      <c r="J432" s="4"/>
      <c r="K432" s="27"/>
      <c r="L432" s="27"/>
      <c r="M432" s="27"/>
      <c r="N432" s="28"/>
      <c r="O432" s="27"/>
      <c r="P432" s="27"/>
      <c r="Q432" s="28"/>
      <c r="R432" s="27"/>
      <c r="S432" s="27"/>
      <c r="T432" s="28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</row>
    <row r="433" spans="2:42">
      <c r="B433" s="3"/>
      <c r="C433" s="3"/>
      <c r="D433" s="27"/>
      <c r="E433" s="27"/>
      <c r="F433" s="27"/>
      <c r="G433" s="27"/>
      <c r="H433" s="27"/>
      <c r="I433" s="27"/>
      <c r="J433" s="4"/>
      <c r="K433" s="27"/>
      <c r="L433" s="27"/>
      <c r="M433" s="27"/>
      <c r="N433" s="28"/>
      <c r="O433" s="27"/>
      <c r="P433" s="27"/>
      <c r="Q433" s="28"/>
      <c r="R433" s="27"/>
      <c r="S433" s="27"/>
      <c r="T433" s="28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</row>
    <row r="434" spans="2:42">
      <c r="B434" s="3"/>
      <c r="C434" s="3"/>
      <c r="D434" s="27"/>
      <c r="E434" s="27"/>
      <c r="F434" s="27"/>
      <c r="G434" s="27"/>
      <c r="H434" s="27"/>
      <c r="I434" s="27"/>
      <c r="J434" s="4"/>
      <c r="K434" s="27"/>
      <c r="L434" s="27"/>
      <c r="M434" s="27"/>
      <c r="N434" s="28"/>
      <c r="O434" s="27"/>
      <c r="P434" s="27"/>
      <c r="Q434" s="28"/>
      <c r="R434" s="27"/>
      <c r="S434" s="27"/>
      <c r="T434" s="28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</row>
    <row r="435" spans="2:42">
      <c r="B435" s="3"/>
      <c r="C435" s="3"/>
      <c r="D435" s="27"/>
      <c r="E435" s="27"/>
      <c r="F435" s="27"/>
      <c r="G435" s="27"/>
      <c r="H435" s="27"/>
      <c r="I435" s="27"/>
      <c r="J435" s="4"/>
      <c r="K435" s="27"/>
      <c r="L435" s="27"/>
      <c r="M435" s="27"/>
      <c r="N435" s="28"/>
      <c r="O435" s="27"/>
      <c r="P435" s="27"/>
      <c r="Q435" s="28"/>
      <c r="R435" s="27"/>
      <c r="S435" s="27"/>
      <c r="T435" s="28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</row>
    <row r="436" spans="2:42">
      <c r="B436" s="3"/>
      <c r="C436" s="3"/>
      <c r="D436" s="27"/>
      <c r="E436" s="27"/>
      <c r="F436" s="27"/>
      <c r="G436" s="27"/>
      <c r="H436" s="27"/>
      <c r="I436" s="27"/>
      <c r="J436" s="4"/>
      <c r="K436" s="27"/>
      <c r="L436" s="27"/>
      <c r="M436" s="27"/>
      <c r="N436" s="28"/>
      <c r="O436" s="27"/>
      <c r="P436" s="27"/>
      <c r="Q436" s="28"/>
      <c r="R436" s="27"/>
      <c r="S436" s="27"/>
      <c r="T436" s="28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</row>
    <row r="437" spans="2:42">
      <c r="B437" s="3"/>
      <c r="C437" s="3"/>
      <c r="D437" s="27"/>
      <c r="E437" s="27"/>
      <c r="F437" s="27"/>
      <c r="G437" s="27"/>
      <c r="H437" s="27"/>
      <c r="I437" s="27"/>
      <c r="J437" s="4"/>
      <c r="K437" s="27"/>
      <c r="L437" s="27"/>
      <c r="M437" s="27"/>
      <c r="N437" s="28"/>
      <c r="O437" s="27"/>
      <c r="P437" s="27"/>
      <c r="Q437" s="28"/>
      <c r="R437" s="27"/>
      <c r="S437" s="27"/>
      <c r="T437" s="28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</row>
    <row r="438" spans="2:42">
      <c r="B438" s="3"/>
      <c r="C438" s="3"/>
      <c r="D438" s="27"/>
      <c r="E438" s="27"/>
      <c r="F438" s="27"/>
      <c r="G438" s="27"/>
      <c r="H438" s="27"/>
      <c r="I438" s="27"/>
      <c r="J438" s="4"/>
      <c r="K438" s="27"/>
      <c r="L438" s="27"/>
      <c r="M438" s="27"/>
      <c r="N438" s="28"/>
      <c r="O438" s="27"/>
      <c r="P438" s="27"/>
      <c r="Q438" s="28"/>
      <c r="R438" s="27"/>
      <c r="S438" s="27"/>
      <c r="T438" s="28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</row>
    <row r="439" spans="2:42">
      <c r="B439" s="3"/>
      <c r="C439" s="3"/>
      <c r="D439" s="27"/>
      <c r="E439" s="27"/>
      <c r="F439" s="27"/>
      <c r="G439" s="27"/>
      <c r="H439" s="27"/>
      <c r="I439" s="27"/>
      <c r="J439" s="4"/>
      <c r="K439" s="27"/>
      <c r="L439" s="27"/>
      <c r="M439" s="27"/>
      <c r="N439" s="28"/>
      <c r="O439" s="27"/>
      <c r="P439" s="27"/>
      <c r="Q439" s="28"/>
      <c r="R439" s="27"/>
      <c r="S439" s="27"/>
      <c r="T439" s="28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</row>
    <row r="440" spans="2:42">
      <c r="B440" s="3"/>
      <c r="C440" s="3"/>
      <c r="D440" s="27"/>
      <c r="E440" s="27"/>
      <c r="F440" s="27"/>
      <c r="G440" s="27"/>
      <c r="H440" s="27"/>
      <c r="I440" s="27"/>
      <c r="J440" s="4"/>
      <c r="K440" s="27"/>
      <c r="L440" s="27"/>
      <c r="M440" s="27"/>
      <c r="N440" s="28"/>
      <c r="O440" s="27"/>
      <c r="P440" s="27"/>
      <c r="Q440" s="28"/>
      <c r="R440" s="27"/>
      <c r="S440" s="27"/>
      <c r="T440" s="28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</row>
    <row r="441" spans="2:42">
      <c r="B441" s="3"/>
      <c r="C441" s="3"/>
      <c r="D441" s="27"/>
      <c r="E441" s="27"/>
      <c r="F441" s="27"/>
      <c r="G441" s="27"/>
      <c r="H441" s="27"/>
      <c r="I441" s="27"/>
      <c r="J441" s="4"/>
      <c r="K441" s="27"/>
      <c r="L441" s="27"/>
      <c r="M441" s="27"/>
      <c r="N441" s="28"/>
      <c r="O441" s="27"/>
      <c r="P441" s="27"/>
      <c r="Q441" s="28"/>
      <c r="R441" s="27"/>
      <c r="S441" s="27"/>
      <c r="T441" s="28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</row>
    <row r="442" spans="2:42">
      <c r="B442" s="3"/>
      <c r="C442" s="3"/>
      <c r="D442" s="27"/>
      <c r="E442" s="27"/>
      <c r="F442" s="27"/>
      <c r="G442" s="27"/>
      <c r="H442" s="27"/>
      <c r="I442" s="27"/>
      <c r="J442" s="4"/>
      <c r="K442" s="27"/>
      <c r="L442" s="27"/>
      <c r="M442" s="27"/>
      <c r="N442" s="28"/>
      <c r="O442" s="27"/>
      <c r="P442" s="27"/>
      <c r="Q442" s="28"/>
      <c r="R442" s="27"/>
      <c r="S442" s="27"/>
      <c r="T442" s="28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</row>
    <row r="443" spans="2:42">
      <c r="B443" s="3"/>
      <c r="C443" s="3"/>
      <c r="D443" s="27"/>
      <c r="E443" s="27"/>
      <c r="F443" s="27"/>
      <c r="G443" s="27"/>
      <c r="H443" s="27"/>
      <c r="I443" s="27"/>
      <c r="J443" s="4"/>
      <c r="K443" s="27"/>
      <c r="L443" s="27"/>
      <c r="M443" s="27"/>
      <c r="N443" s="28"/>
      <c r="O443" s="27"/>
      <c r="P443" s="27"/>
      <c r="Q443" s="28"/>
      <c r="R443" s="27"/>
      <c r="S443" s="27"/>
      <c r="T443" s="28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</row>
    <row r="444" spans="2:42">
      <c r="B444" s="3"/>
      <c r="C444" s="3"/>
      <c r="D444" s="27"/>
      <c r="E444" s="27"/>
      <c r="F444" s="27"/>
      <c r="G444" s="27"/>
      <c r="H444" s="27"/>
      <c r="I444" s="27"/>
      <c r="J444" s="4"/>
      <c r="K444" s="27"/>
      <c r="L444" s="27"/>
      <c r="M444" s="27"/>
      <c r="N444" s="28"/>
      <c r="O444" s="27"/>
      <c r="P444" s="27"/>
      <c r="Q444" s="28"/>
      <c r="R444" s="27"/>
      <c r="S444" s="27"/>
      <c r="T444" s="28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</row>
    <row r="445" spans="2:42">
      <c r="B445" s="3"/>
      <c r="C445" s="3"/>
      <c r="D445" s="27"/>
      <c r="E445" s="27"/>
      <c r="F445" s="27"/>
      <c r="G445" s="27"/>
      <c r="H445" s="27"/>
      <c r="I445" s="27"/>
      <c r="J445" s="4"/>
      <c r="K445" s="27"/>
      <c r="L445" s="27"/>
      <c r="M445" s="27"/>
      <c r="N445" s="28"/>
      <c r="O445" s="27"/>
      <c r="P445" s="27"/>
      <c r="Q445" s="28"/>
      <c r="R445" s="27"/>
      <c r="S445" s="27"/>
      <c r="T445" s="28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</row>
    <row r="446" spans="2:42">
      <c r="B446" s="3"/>
      <c r="C446" s="3"/>
      <c r="D446" s="27"/>
      <c r="E446" s="27"/>
      <c r="F446" s="27"/>
      <c r="G446" s="27"/>
      <c r="H446" s="27"/>
      <c r="I446" s="27"/>
      <c r="J446" s="4"/>
      <c r="K446" s="27"/>
      <c r="L446" s="27"/>
      <c r="M446" s="27"/>
      <c r="N446" s="28"/>
      <c r="O446" s="27"/>
      <c r="P446" s="27"/>
      <c r="Q446" s="28"/>
      <c r="R446" s="27"/>
      <c r="S446" s="27"/>
      <c r="T446" s="28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</row>
    <row r="447" spans="2:42">
      <c r="B447" s="3"/>
      <c r="C447" s="3"/>
      <c r="D447" s="27"/>
      <c r="E447" s="27"/>
      <c r="F447" s="27"/>
      <c r="G447" s="27"/>
      <c r="H447" s="27"/>
      <c r="I447" s="27"/>
      <c r="J447" s="4"/>
      <c r="K447" s="27"/>
      <c r="L447" s="27"/>
      <c r="M447" s="27"/>
      <c r="N447" s="28"/>
      <c r="O447" s="27"/>
      <c r="P447" s="27"/>
      <c r="Q447" s="28"/>
      <c r="R447" s="27"/>
      <c r="S447" s="27"/>
      <c r="T447" s="28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</row>
    <row r="448" spans="2:42">
      <c r="B448" s="3"/>
      <c r="C448" s="3"/>
      <c r="D448" s="27"/>
      <c r="E448" s="27"/>
      <c r="F448" s="27"/>
      <c r="G448" s="27"/>
      <c r="H448" s="27"/>
      <c r="I448" s="27"/>
      <c r="J448" s="4"/>
      <c r="K448" s="27"/>
      <c r="L448" s="27"/>
      <c r="M448" s="27"/>
      <c r="N448" s="28"/>
      <c r="O448" s="27"/>
      <c r="P448" s="27"/>
      <c r="Q448" s="28"/>
      <c r="R448" s="27"/>
      <c r="S448" s="27"/>
      <c r="T448" s="28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</row>
    <row r="449" spans="2:42">
      <c r="B449" s="3"/>
      <c r="C449" s="3"/>
      <c r="D449" s="27"/>
      <c r="E449" s="27"/>
      <c r="F449" s="27"/>
      <c r="G449" s="27"/>
      <c r="H449" s="27"/>
      <c r="I449" s="27"/>
      <c r="J449" s="4"/>
      <c r="K449" s="27"/>
      <c r="L449" s="27"/>
      <c r="M449" s="27"/>
      <c r="N449" s="28"/>
      <c r="O449" s="27"/>
      <c r="P449" s="27"/>
      <c r="Q449" s="28"/>
      <c r="R449" s="27"/>
      <c r="S449" s="27"/>
      <c r="T449" s="28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</row>
    <row r="450" spans="2:42">
      <c r="B450" s="3"/>
      <c r="C450" s="3"/>
      <c r="D450" s="27"/>
      <c r="E450" s="27"/>
      <c r="F450" s="27"/>
      <c r="G450" s="27"/>
      <c r="H450" s="27"/>
      <c r="I450" s="27"/>
      <c r="J450" s="4"/>
      <c r="K450" s="27"/>
      <c r="L450" s="27"/>
      <c r="M450" s="27"/>
      <c r="N450" s="28"/>
      <c r="O450" s="27"/>
      <c r="P450" s="27"/>
      <c r="Q450" s="28"/>
      <c r="R450" s="27"/>
      <c r="S450" s="27"/>
      <c r="T450" s="28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</row>
    <row r="451" spans="2:42">
      <c r="B451" s="3"/>
      <c r="C451" s="3"/>
      <c r="D451" s="27"/>
      <c r="E451" s="27"/>
      <c r="F451" s="27"/>
      <c r="G451" s="27"/>
      <c r="H451" s="27"/>
      <c r="I451" s="27"/>
      <c r="J451" s="4"/>
      <c r="K451" s="27"/>
      <c r="L451" s="27"/>
      <c r="M451" s="27"/>
      <c r="N451" s="28"/>
      <c r="O451" s="27"/>
      <c r="P451" s="27"/>
      <c r="Q451" s="28"/>
      <c r="R451" s="27"/>
      <c r="S451" s="27"/>
      <c r="T451" s="28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</row>
    <row r="452" spans="2:42">
      <c r="B452" s="3"/>
      <c r="C452" s="3"/>
      <c r="D452" s="27"/>
      <c r="E452" s="27"/>
      <c r="F452" s="27"/>
      <c r="G452" s="27"/>
      <c r="H452" s="27"/>
      <c r="I452" s="27"/>
      <c r="J452" s="4"/>
      <c r="K452" s="27"/>
      <c r="L452" s="27"/>
      <c r="M452" s="27"/>
      <c r="N452" s="28"/>
      <c r="O452" s="27"/>
      <c r="P452" s="27"/>
      <c r="Q452" s="28"/>
      <c r="R452" s="27"/>
      <c r="S452" s="27"/>
      <c r="T452" s="28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</row>
    <row r="453" spans="2:42">
      <c r="B453" s="3"/>
      <c r="C453" s="3"/>
      <c r="D453" s="27"/>
      <c r="E453" s="27"/>
      <c r="F453" s="27"/>
      <c r="G453" s="27"/>
      <c r="H453" s="27"/>
      <c r="I453" s="27"/>
      <c r="J453" s="4"/>
      <c r="K453" s="27"/>
      <c r="L453" s="27"/>
      <c r="M453" s="27"/>
      <c r="N453" s="28"/>
      <c r="O453" s="27"/>
      <c r="P453" s="27"/>
      <c r="Q453" s="28"/>
      <c r="R453" s="27"/>
      <c r="S453" s="27"/>
      <c r="T453" s="28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</row>
    <row r="454" spans="2:42">
      <c r="B454" s="3"/>
      <c r="C454" s="3"/>
      <c r="D454" s="27"/>
      <c r="E454" s="27"/>
      <c r="F454" s="27"/>
      <c r="G454" s="27"/>
      <c r="H454" s="27"/>
      <c r="I454" s="27"/>
      <c r="J454" s="4"/>
      <c r="K454" s="27"/>
      <c r="L454" s="27"/>
      <c r="M454" s="27"/>
      <c r="N454" s="28"/>
      <c r="O454" s="27"/>
      <c r="P454" s="27"/>
      <c r="Q454" s="28"/>
      <c r="R454" s="27"/>
      <c r="S454" s="27"/>
      <c r="T454" s="28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</row>
    <row r="455" spans="2:42">
      <c r="B455" s="3"/>
      <c r="C455" s="3"/>
      <c r="D455" s="27"/>
      <c r="E455" s="27"/>
      <c r="F455" s="27"/>
      <c r="G455" s="27"/>
      <c r="H455" s="27"/>
      <c r="I455" s="27"/>
      <c r="J455" s="4"/>
      <c r="K455" s="27"/>
      <c r="L455" s="27"/>
      <c r="M455" s="27"/>
      <c r="N455" s="28"/>
      <c r="O455" s="27"/>
      <c r="P455" s="27"/>
      <c r="Q455" s="28"/>
      <c r="R455" s="27"/>
      <c r="S455" s="27"/>
      <c r="T455" s="28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</row>
    <row r="456" spans="2:42">
      <c r="B456" s="3"/>
      <c r="C456" s="3"/>
      <c r="D456" s="27"/>
      <c r="E456" s="27"/>
      <c r="F456" s="27"/>
      <c r="G456" s="27"/>
      <c r="H456" s="27"/>
      <c r="I456" s="27"/>
      <c r="J456" s="4"/>
      <c r="K456" s="27"/>
      <c r="L456" s="27"/>
      <c r="M456" s="27"/>
      <c r="N456" s="28"/>
      <c r="O456" s="27"/>
      <c r="P456" s="27"/>
      <c r="Q456" s="28"/>
      <c r="R456" s="27"/>
      <c r="S456" s="27"/>
      <c r="T456" s="28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</row>
    <row r="457" spans="2:42">
      <c r="B457" s="3"/>
      <c r="C457" s="3"/>
      <c r="D457" s="27"/>
      <c r="E457" s="27"/>
      <c r="F457" s="27"/>
      <c r="G457" s="27"/>
      <c r="H457" s="27"/>
      <c r="I457" s="27"/>
      <c r="J457" s="4"/>
      <c r="K457" s="27"/>
      <c r="L457" s="27"/>
      <c r="M457" s="27"/>
      <c r="N457" s="28"/>
      <c r="O457" s="27"/>
      <c r="P457" s="27"/>
      <c r="Q457" s="28"/>
      <c r="R457" s="27"/>
      <c r="S457" s="27"/>
      <c r="T457" s="28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</row>
    <row r="458" spans="2:42">
      <c r="B458" s="3"/>
      <c r="C458" s="3"/>
      <c r="D458" s="27"/>
      <c r="E458" s="27"/>
      <c r="F458" s="27"/>
      <c r="G458" s="27"/>
      <c r="H458" s="27"/>
      <c r="I458" s="27"/>
      <c r="J458" s="4"/>
      <c r="K458" s="27"/>
      <c r="L458" s="27"/>
      <c r="M458" s="27"/>
      <c r="N458" s="28"/>
      <c r="O458" s="27"/>
      <c r="P458" s="27"/>
      <c r="Q458" s="28"/>
      <c r="R458" s="27"/>
      <c r="S458" s="27"/>
      <c r="T458" s="28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</row>
    <row r="459" spans="2:42">
      <c r="B459" s="3"/>
      <c r="C459" s="3"/>
      <c r="D459" s="27"/>
      <c r="E459" s="27"/>
      <c r="F459" s="27"/>
      <c r="G459" s="27"/>
      <c r="H459" s="27"/>
      <c r="I459" s="27"/>
      <c r="J459" s="4"/>
      <c r="K459" s="27"/>
      <c r="L459" s="27"/>
      <c r="M459" s="27"/>
      <c r="N459" s="28"/>
      <c r="O459" s="27"/>
      <c r="P459" s="27"/>
      <c r="Q459" s="28"/>
      <c r="R459" s="27"/>
      <c r="S459" s="27"/>
      <c r="T459" s="28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</row>
    <row r="460" spans="2:42">
      <c r="B460" s="3"/>
      <c r="C460" s="3"/>
      <c r="D460" s="27"/>
      <c r="E460" s="27"/>
      <c r="F460" s="27"/>
      <c r="G460" s="27"/>
      <c r="H460" s="27"/>
      <c r="I460" s="27"/>
      <c r="J460" s="4"/>
      <c r="K460" s="27"/>
      <c r="L460" s="27"/>
      <c r="M460" s="27"/>
      <c r="N460" s="28"/>
      <c r="O460" s="27"/>
      <c r="P460" s="27"/>
      <c r="Q460" s="28"/>
      <c r="R460" s="27"/>
      <c r="S460" s="27"/>
      <c r="T460" s="28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</row>
    <row r="461" spans="2:42">
      <c r="B461" s="3"/>
      <c r="C461" s="3"/>
      <c r="D461" s="27"/>
      <c r="E461" s="27"/>
      <c r="F461" s="27"/>
      <c r="G461" s="27"/>
      <c r="H461" s="27"/>
      <c r="I461" s="27"/>
      <c r="J461" s="4"/>
      <c r="K461" s="27"/>
      <c r="L461" s="27"/>
      <c r="M461" s="27"/>
      <c r="N461" s="28"/>
      <c r="O461" s="27"/>
      <c r="P461" s="27"/>
      <c r="Q461" s="28"/>
      <c r="R461" s="27"/>
      <c r="S461" s="27"/>
      <c r="T461" s="28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</row>
    <row r="462" spans="2:42">
      <c r="B462" s="3"/>
      <c r="C462" s="3"/>
      <c r="D462" s="27"/>
      <c r="E462" s="27"/>
      <c r="F462" s="27"/>
      <c r="G462" s="27"/>
      <c r="H462" s="27"/>
      <c r="I462" s="27"/>
      <c r="J462" s="4"/>
      <c r="K462" s="27"/>
      <c r="L462" s="27"/>
      <c r="M462" s="27"/>
      <c r="N462" s="28"/>
      <c r="O462" s="27"/>
      <c r="P462" s="27"/>
      <c r="Q462" s="28"/>
      <c r="R462" s="27"/>
      <c r="S462" s="27"/>
      <c r="T462" s="28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</row>
    <row r="463" spans="2:42">
      <c r="B463" s="3"/>
      <c r="C463" s="3"/>
      <c r="D463" s="27"/>
      <c r="E463" s="27"/>
      <c r="F463" s="27"/>
      <c r="G463" s="27"/>
      <c r="H463" s="27"/>
      <c r="I463" s="27"/>
      <c r="J463" s="4"/>
      <c r="K463" s="27"/>
      <c r="L463" s="27"/>
      <c r="M463" s="27"/>
      <c r="N463" s="28"/>
      <c r="O463" s="27"/>
      <c r="P463" s="27"/>
      <c r="Q463" s="28"/>
      <c r="R463" s="27"/>
      <c r="S463" s="27"/>
      <c r="T463" s="28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</row>
    <row r="464" spans="2:42">
      <c r="B464" s="3"/>
      <c r="C464" s="3"/>
      <c r="D464" s="27"/>
      <c r="E464" s="27"/>
      <c r="F464" s="27"/>
      <c r="G464" s="27"/>
      <c r="H464" s="27"/>
      <c r="I464" s="27"/>
      <c r="J464" s="4"/>
      <c r="K464" s="27"/>
      <c r="L464" s="27"/>
      <c r="M464" s="27"/>
      <c r="N464" s="28"/>
      <c r="O464" s="27"/>
      <c r="P464" s="27"/>
      <c r="Q464" s="28"/>
      <c r="R464" s="27"/>
      <c r="S464" s="27"/>
      <c r="T464" s="28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</row>
    <row r="465" spans="2:42">
      <c r="B465" s="3"/>
      <c r="C465" s="3"/>
      <c r="D465" s="27"/>
      <c r="E465" s="27"/>
      <c r="F465" s="27"/>
      <c r="G465" s="27"/>
      <c r="H465" s="27"/>
      <c r="I465" s="27"/>
      <c r="J465" s="4"/>
      <c r="K465" s="27"/>
      <c r="L465" s="27"/>
      <c r="M465" s="27"/>
      <c r="N465" s="28"/>
      <c r="O465" s="27"/>
      <c r="P465" s="27"/>
      <c r="Q465" s="28"/>
      <c r="R465" s="27"/>
      <c r="S465" s="27"/>
      <c r="T465" s="28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</row>
    <row r="466" spans="2:42">
      <c r="B466" s="3"/>
      <c r="C466" s="3"/>
      <c r="D466" s="27"/>
      <c r="E466" s="27"/>
      <c r="F466" s="27"/>
      <c r="G466" s="27"/>
      <c r="H466" s="27"/>
      <c r="I466" s="27"/>
      <c r="J466" s="4"/>
      <c r="K466" s="27"/>
      <c r="L466" s="27"/>
      <c r="M466" s="27"/>
      <c r="N466" s="28"/>
      <c r="O466" s="27"/>
      <c r="P466" s="27"/>
      <c r="Q466" s="28"/>
      <c r="R466" s="27"/>
      <c r="S466" s="27"/>
      <c r="T466" s="28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</row>
    <row r="467" spans="2:42">
      <c r="B467" s="3"/>
      <c r="C467" s="3"/>
      <c r="D467" s="27"/>
      <c r="E467" s="27"/>
      <c r="F467" s="27"/>
      <c r="G467" s="27"/>
      <c r="H467" s="27"/>
      <c r="I467" s="27"/>
      <c r="J467" s="4"/>
      <c r="K467" s="27"/>
      <c r="L467" s="27"/>
      <c r="M467" s="27"/>
      <c r="N467" s="28"/>
      <c r="O467" s="27"/>
      <c r="P467" s="27"/>
      <c r="Q467" s="28"/>
      <c r="R467" s="27"/>
      <c r="S467" s="27"/>
      <c r="T467" s="28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</row>
    <row r="468" spans="2:42">
      <c r="B468" s="3"/>
      <c r="C468" s="3"/>
      <c r="D468" s="27"/>
      <c r="E468" s="27"/>
      <c r="F468" s="27"/>
      <c r="G468" s="27"/>
      <c r="H468" s="27"/>
      <c r="I468" s="27"/>
      <c r="J468" s="4"/>
      <c r="K468" s="27"/>
      <c r="L468" s="27"/>
      <c r="M468" s="27"/>
      <c r="N468" s="28"/>
      <c r="O468" s="27"/>
      <c r="P468" s="27"/>
      <c r="Q468" s="28"/>
      <c r="R468" s="27"/>
      <c r="S468" s="27"/>
      <c r="T468" s="28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</row>
    <row r="469" spans="2:42">
      <c r="B469" s="3"/>
      <c r="C469" s="3"/>
      <c r="D469" s="27"/>
      <c r="E469" s="27"/>
      <c r="F469" s="27"/>
      <c r="G469" s="27"/>
      <c r="H469" s="27"/>
      <c r="I469" s="27"/>
      <c r="J469" s="4"/>
      <c r="K469" s="27"/>
      <c r="L469" s="27"/>
      <c r="M469" s="27"/>
      <c r="N469" s="28"/>
      <c r="O469" s="27"/>
      <c r="P469" s="27"/>
      <c r="Q469" s="28"/>
      <c r="R469" s="27"/>
      <c r="S469" s="27"/>
      <c r="T469" s="28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</row>
    <row r="470" spans="2:42">
      <c r="B470" s="3"/>
      <c r="C470" s="3"/>
      <c r="D470" s="27"/>
      <c r="E470" s="27"/>
      <c r="F470" s="27"/>
      <c r="G470" s="27"/>
      <c r="H470" s="27"/>
      <c r="I470" s="27"/>
      <c r="J470" s="4"/>
      <c r="K470" s="27"/>
      <c r="L470" s="27"/>
      <c r="M470" s="27"/>
      <c r="N470" s="28"/>
      <c r="O470" s="27"/>
      <c r="P470" s="27"/>
      <c r="Q470" s="28"/>
      <c r="R470" s="27"/>
      <c r="S470" s="27"/>
      <c r="T470" s="28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</row>
    <row r="471" spans="2:42">
      <c r="B471" s="3"/>
      <c r="C471" s="3"/>
      <c r="D471" s="27"/>
      <c r="E471" s="27"/>
      <c r="F471" s="27"/>
      <c r="G471" s="27"/>
      <c r="H471" s="27"/>
      <c r="I471" s="27"/>
      <c r="J471" s="4"/>
      <c r="K471" s="27"/>
      <c r="L471" s="27"/>
      <c r="M471" s="27"/>
      <c r="N471" s="28"/>
      <c r="O471" s="27"/>
      <c r="P471" s="27"/>
      <c r="Q471" s="28"/>
      <c r="R471" s="27"/>
      <c r="S471" s="27"/>
      <c r="T471" s="28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</row>
    <row r="472" spans="2:42">
      <c r="B472" s="3"/>
      <c r="C472" s="3"/>
      <c r="D472" s="27"/>
      <c r="E472" s="27"/>
      <c r="F472" s="27"/>
      <c r="G472" s="27"/>
      <c r="H472" s="27"/>
      <c r="I472" s="27"/>
      <c r="J472" s="4"/>
      <c r="K472" s="27"/>
      <c r="L472" s="27"/>
      <c r="M472" s="27"/>
      <c r="N472" s="28"/>
      <c r="O472" s="27"/>
      <c r="P472" s="27"/>
      <c r="Q472" s="28"/>
      <c r="R472" s="27"/>
      <c r="S472" s="27"/>
      <c r="T472" s="28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</row>
    <row r="473" spans="2:42">
      <c r="B473" s="3"/>
      <c r="C473" s="3"/>
      <c r="D473" s="27"/>
      <c r="E473" s="27"/>
      <c r="F473" s="27"/>
      <c r="G473" s="27"/>
      <c r="H473" s="27"/>
      <c r="I473" s="27"/>
      <c r="J473" s="4"/>
      <c r="K473" s="27"/>
      <c r="L473" s="27"/>
      <c r="M473" s="27"/>
      <c r="N473" s="28"/>
      <c r="O473" s="27"/>
      <c r="P473" s="27"/>
      <c r="Q473" s="28"/>
      <c r="R473" s="27"/>
      <c r="S473" s="27"/>
      <c r="T473" s="28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</row>
    <row r="474" spans="2:42">
      <c r="B474" s="3"/>
      <c r="C474" s="3"/>
      <c r="D474" s="27"/>
      <c r="E474" s="27"/>
      <c r="F474" s="27"/>
      <c r="G474" s="27"/>
      <c r="H474" s="27"/>
      <c r="I474" s="27"/>
      <c r="J474" s="4"/>
      <c r="K474" s="27"/>
      <c r="L474" s="27"/>
      <c r="M474" s="27"/>
      <c r="N474" s="28"/>
      <c r="O474" s="27"/>
      <c r="P474" s="27"/>
      <c r="Q474" s="28"/>
      <c r="R474" s="27"/>
      <c r="S474" s="27"/>
      <c r="T474" s="28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</row>
    <row r="475" spans="2:42">
      <c r="B475" s="3"/>
      <c r="C475" s="3"/>
      <c r="D475" s="27"/>
      <c r="E475" s="27"/>
      <c r="F475" s="27"/>
      <c r="G475" s="27"/>
      <c r="H475" s="27"/>
      <c r="I475" s="27"/>
      <c r="J475" s="4"/>
      <c r="K475" s="27"/>
      <c r="L475" s="27"/>
      <c r="M475" s="27"/>
      <c r="N475" s="28"/>
      <c r="O475" s="27"/>
      <c r="P475" s="27"/>
      <c r="Q475" s="28"/>
      <c r="R475" s="27"/>
      <c r="S475" s="27"/>
      <c r="T475" s="28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</row>
    <row r="476" spans="2:42">
      <c r="B476" s="3"/>
      <c r="C476" s="3"/>
      <c r="D476" s="27"/>
      <c r="E476" s="27"/>
      <c r="F476" s="27"/>
      <c r="G476" s="27"/>
      <c r="H476" s="27"/>
      <c r="I476" s="27"/>
      <c r="J476" s="4"/>
      <c r="K476" s="27"/>
      <c r="L476" s="27"/>
      <c r="M476" s="27"/>
      <c r="N476" s="28"/>
      <c r="O476" s="27"/>
      <c r="P476" s="27"/>
      <c r="Q476" s="28"/>
      <c r="R476" s="27"/>
      <c r="S476" s="27"/>
      <c r="T476" s="28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</row>
    <row r="477" spans="2:42">
      <c r="B477" s="3"/>
      <c r="C477" s="3"/>
      <c r="D477" s="27"/>
      <c r="E477" s="27"/>
      <c r="F477" s="27"/>
      <c r="G477" s="27"/>
      <c r="H477" s="27"/>
      <c r="I477" s="27"/>
      <c r="J477" s="4"/>
      <c r="K477" s="27"/>
      <c r="L477" s="27"/>
      <c r="M477" s="27"/>
      <c r="N477" s="28"/>
      <c r="O477" s="27"/>
      <c r="P477" s="27"/>
      <c r="Q477" s="28"/>
      <c r="R477" s="27"/>
      <c r="S477" s="27"/>
      <c r="T477" s="28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</row>
    <row r="478" spans="2:42">
      <c r="B478" s="3"/>
      <c r="C478" s="3"/>
      <c r="D478" s="27"/>
      <c r="E478" s="27"/>
      <c r="F478" s="27"/>
      <c r="G478" s="27"/>
      <c r="H478" s="27"/>
      <c r="I478" s="27"/>
      <c r="J478" s="4"/>
      <c r="K478" s="27"/>
      <c r="L478" s="27"/>
      <c r="M478" s="27"/>
      <c r="N478" s="28"/>
      <c r="O478" s="27"/>
      <c r="P478" s="27"/>
      <c r="Q478" s="28"/>
      <c r="R478" s="27"/>
      <c r="S478" s="27"/>
      <c r="T478" s="28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</row>
    <row r="479" spans="2:42">
      <c r="B479" s="3"/>
      <c r="C479" s="3"/>
      <c r="D479" s="27"/>
      <c r="E479" s="27"/>
      <c r="F479" s="27"/>
      <c r="G479" s="27"/>
      <c r="H479" s="27"/>
      <c r="I479" s="27"/>
      <c r="J479" s="4"/>
      <c r="K479" s="27"/>
      <c r="L479" s="27"/>
      <c r="M479" s="27"/>
      <c r="N479" s="28"/>
      <c r="O479" s="27"/>
      <c r="P479" s="27"/>
      <c r="Q479" s="28"/>
      <c r="R479" s="27"/>
      <c r="S479" s="27"/>
      <c r="T479" s="28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</row>
    <row r="480" spans="2:42">
      <c r="B480" s="3"/>
      <c r="C480" s="3"/>
      <c r="D480" s="27"/>
      <c r="E480" s="27"/>
      <c r="F480" s="27"/>
      <c r="G480" s="27"/>
      <c r="H480" s="27"/>
      <c r="I480" s="27"/>
      <c r="J480" s="4"/>
      <c r="K480" s="27"/>
      <c r="L480" s="27"/>
      <c r="M480" s="27"/>
      <c r="N480" s="28"/>
      <c r="O480" s="27"/>
      <c r="P480" s="27"/>
      <c r="Q480" s="28"/>
      <c r="R480" s="27"/>
      <c r="S480" s="27"/>
      <c r="T480" s="28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</row>
    <row r="481" spans="2:42">
      <c r="B481" s="3"/>
      <c r="C481" s="3"/>
      <c r="D481" s="27"/>
      <c r="E481" s="27"/>
      <c r="F481" s="27"/>
      <c r="G481" s="27"/>
      <c r="H481" s="27"/>
      <c r="I481" s="27"/>
      <c r="J481" s="4"/>
      <c r="K481" s="27"/>
      <c r="L481" s="27"/>
      <c r="M481" s="27"/>
      <c r="N481" s="28"/>
      <c r="O481" s="27"/>
      <c r="P481" s="27"/>
      <c r="Q481" s="28"/>
      <c r="R481" s="27"/>
      <c r="S481" s="27"/>
      <c r="T481" s="28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</row>
    <row r="482" spans="2:42">
      <c r="B482" s="3"/>
      <c r="C482" s="3"/>
      <c r="D482" s="27"/>
      <c r="E482" s="27"/>
      <c r="F482" s="27"/>
      <c r="G482" s="27"/>
      <c r="H482" s="27"/>
      <c r="I482" s="27"/>
      <c r="J482" s="4"/>
      <c r="K482" s="27"/>
      <c r="L482" s="27"/>
      <c r="M482" s="27"/>
      <c r="N482" s="28"/>
      <c r="O482" s="27"/>
      <c r="P482" s="27"/>
      <c r="Q482" s="28"/>
      <c r="R482" s="27"/>
      <c r="S482" s="27"/>
      <c r="T482" s="28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</row>
    <row r="483" spans="2:42">
      <c r="B483" s="3"/>
      <c r="C483" s="3"/>
      <c r="D483" s="27"/>
      <c r="E483" s="27"/>
      <c r="F483" s="27"/>
      <c r="G483" s="27"/>
      <c r="H483" s="27"/>
      <c r="I483" s="27"/>
      <c r="J483" s="4"/>
      <c r="K483" s="27"/>
      <c r="L483" s="27"/>
      <c r="M483" s="27"/>
      <c r="N483" s="28"/>
      <c r="O483" s="27"/>
      <c r="P483" s="27"/>
      <c r="Q483" s="28"/>
      <c r="R483" s="27"/>
      <c r="S483" s="27"/>
      <c r="T483" s="28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</row>
    <row r="484" spans="2:42">
      <c r="B484" s="3"/>
      <c r="C484" s="3"/>
      <c r="D484" s="27"/>
      <c r="E484" s="27"/>
      <c r="F484" s="27"/>
      <c r="G484" s="27"/>
      <c r="H484" s="27"/>
      <c r="I484" s="27"/>
      <c r="J484" s="4"/>
      <c r="K484" s="27"/>
      <c r="L484" s="27"/>
      <c r="M484" s="27"/>
      <c r="N484" s="28"/>
      <c r="O484" s="27"/>
      <c r="P484" s="27"/>
      <c r="Q484" s="28"/>
      <c r="R484" s="27"/>
      <c r="S484" s="27"/>
      <c r="T484" s="28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</row>
    <row r="485" spans="2:42">
      <c r="B485" s="3"/>
      <c r="C485" s="3"/>
      <c r="D485" s="27"/>
      <c r="E485" s="27"/>
      <c r="F485" s="27"/>
      <c r="G485" s="27"/>
      <c r="H485" s="27"/>
      <c r="I485" s="27"/>
      <c r="J485" s="4"/>
      <c r="K485" s="27"/>
      <c r="L485" s="27"/>
      <c r="M485" s="27"/>
      <c r="N485" s="28"/>
      <c r="O485" s="27"/>
      <c r="P485" s="27"/>
      <c r="Q485" s="28"/>
      <c r="R485" s="27"/>
      <c r="S485" s="27"/>
      <c r="T485" s="28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</row>
    <row r="486" spans="2:42">
      <c r="B486" s="3"/>
      <c r="C486" s="3"/>
      <c r="D486" s="27"/>
      <c r="E486" s="27"/>
      <c r="F486" s="27"/>
      <c r="G486" s="27"/>
      <c r="H486" s="27"/>
      <c r="I486" s="27"/>
      <c r="J486" s="4"/>
      <c r="K486" s="27"/>
      <c r="L486" s="27"/>
      <c r="M486" s="27"/>
      <c r="N486" s="28"/>
      <c r="O486" s="27"/>
      <c r="P486" s="27"/>
      <c r="Q486" s="28"/>
      <c r="R486" s="27"/>
      <c r="S486" s="27"/>
      <c r="T486" s="28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</row>
    <row r="487" spans="2:42">
      <c r="B487" s="3"/>
      <c r="C487" s="3"/>
      <c r="D487" s="27"/>
      <c r="E487" s="27"/>
      <c r="F487" s="27"/>
      <c r="G487" s="27"/>
      <c r="H487" s="27"/>
      <c r="I487" s="27"/>
      <c r="J487" s="4"/>
      <c r="K487" s="27"/>
      <c r="L487" s="27"/>
      <c r="M487" s="27"/>
      <c r="N487" s="28"/>
      <c r="O487" s="27"/>
      <c r="P487" s="27"/>
      <c r="Q487" s="28"/>
      <c r="R487" s="27"/>
      <c r="S487" s="27"/>
      <c r="T487" s="28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</row>
    <row r="488" spans="2:42">
      <c r="B488" s="3"/>
      <c r="C488" s="3"/>
      <c r="D488" s="27"/>
      <c r="E488" s="27"/>
      <c r="F488" s="27"/>
      <c r="G488" s="27"/>
      <c r="H488" s="27"/>
      <c r="I488" s="27"/>
      <c r="J488" s="4"/>
      <c r="K488" s="27"/>
      <c r="L488" s="27"/>
      <c r="M488" s="27"/>
      <c r="N488" s="28"/>
      <c r="O488" s="27"/>
      <c r="P488" s="27"/>
      <c r="Q488" s="28"/>
      <c r="R488" s="27"/>
      <c r="S488" s="27"/>
      <c r="T488" s="28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</row>
    <row r="489" spans="2:42">
      <c r="B489" s="3"/>
      <c r="C489" s="3"/>
      <c r="D489" s="27"/>
      <c r="E489" s="27"/>
      <c r="F489" s="27"/>
      <c r="G489" s="27"/>
      <c r="H489" s="27"/>
      <c r="I489" s="27"/>
      <c r="J489" s="4"/>
      <c r="K489" s="27"/>
      <c r="L489" s="27"/>
      <c r="M489" s="27"/>
      <c r="N489" s="28"/>
      <c r="O489" s="27"/>
      <c r="P489" s="27"/>
      <c r="Q489" s="28"/>
      <c r="R489" s="27"/>
      <c r="S489" s="27"/>
      <c r="T489" s="28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</row>
    <row r="490" spans="2:42">
      <c r="B490" s="3"/>
      <c r="C490" s="3"/>
      <c r="D490" s="27"/>
      <c r="E490" s="27"/>
      <c r="F490" s="27"/>
      <c r="G490" s="27"/>
      <c r="H490" s="27"/>
      <c r="I490" s="27"/>
      <c r="J490" s="4"/>
      <c r="K490" s="27"/>
      <c r="L490" s="27"/>
      <c r="M490" s="27"/>
      <c r="N490" s="28"/>
      <c r="O490" s="27"/>
      <c r="P490" s="27"/>
      <c r="Q490" s="28"/>
      <c r="R490" s="27"/>
      <c r="S490" s="27"/>
      <c r="T490" s="28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</row>
    <row r="491" spans="2:42">
      <c r="B491" s="3"/>
      <c r="C491" s="3"/>
      <c r="D491" s="27"/>
      <c r="E491" s="27"/>
      <c r="F491" s="27"/>
      <c r="G491" s="27"/>
      <c r="H491" s="27"/>
      <c r="I491" s="27"/>
      <c r="J491" s="4"/>
      <c r="K491" s="27"/>
      <c r="L491" s="27"/>
      <c r="M491" s="27"/>
      <c r="N491" s="28"/>
      <c r="O491" s="27"/>
      <c r="P491" s="27"/>
      <c r="Q491" s="28"/>
      <c r="R491" s="27"/>
      <c r="S491" s="27"/>
      <c r="T491" s="28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</row>
    <row r="492" spans="2:42">
      <c r="B492" s="3"/>
      <c r="C492" s="3"/>
      <c r="D492" s="27"/>
      <c r="E492" s="27"/>
      <c r="F492" s="27"/>
      <c r="G492" s="27"/>
      <c r="H492" s="27"/>
      <c r="I492" s="27"/>
      <c r="J492" s="4"/>
      <c r="K492" s="27"/>
      <c r="L492" s="27"/>
      <c r="M492" s="27"/>
      <c r="N492" s="28"/>
      <c r="O492" s="27"/>
      <c r="P492" s="27"/>
      <c r="Q492" s="28"/>
      <c r="R492" s="27"/>
      <c r="S492" s="27"/>
      <c r="T492" s="28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</row>
    <row r="493" spans="2:42">
      <c r="B493" s="3"/>
      <c r="C493" s="3"/>
      <c r="D493" s="27"/>
      <c r="E493" s="27"/>
      <c r="F493" s="27"/>
      <c r="G493" s="27"/>
      <c r="H493" s="27"/>
      <c r="I493" s="27"/>
      <c r="J493" s="4"/>
      <c r="K493" s="27"/>
      <c r="L493" s="27"/>
      <c r="M493" s="27"/>
      <c r="N493" s="28"/>
      <c r="O493" s="27"/>
      <c r="P493" s="27"/>
      <c r="Q493" s="28"/>
      <c r="R493" s="27"/>
      <c r="S493" s="27"/>
      <c r="T493" s="28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</row>
    <row r="494" spans="2:42">
      <c r="B494" s="3"/>
      <c r="C494" s="3"/>
      <c r="D494" s="27"/>
      <c r="E494" s="27"/>
      <c r="F494" s="27"/>
      <c r="G494" s="27"/>
      <c r="H494" s="27"/>
      <c r="I494" s="27"/>
      <c r="J494" s="4"/>
      <c r="K494" s="27"/>
      <c r="L494" s="27"/>
      <c r="M494" s="27"/>
      <c r="N494" s="28"/>
      <c r="O494" s="27"/>
      <c r="P494" s="27"/>
      <c r="Q494" s="28"/>
      <c r="R494" s="27"/>
      <c r="S494" s="27"/>
      <c r="T494" s="28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</row>
    <row r="495" spans="2:42">
      <c r="B495" s="3"/>
      <c r="C495" s="3"/>
      <c r="D495" s="27"/>
      <c r="E495" s="27"/>
      <c r="F495" s="27"/>
      <c r="G495" s="27"/>
      <c r="H495" s="27"/>
      <c r="I495" s="27"/>
      <c r="J495" s="4"/>
      <c r="K495" s="27"/>
      <c r="L495" s="27"/>
      <c r="M495" s="27"/>
      <c r="N495" s="28"/>
      <c r="O495" s="27"/>
      <c r="P495" s="27"/>
      <c r="Q495" s="28"/>
      <c r="R495" s="27"/>
      <c r="S495" s="27"/>
      <c r="T495" s="28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</row>
    <row r="496" spans="2:42">
      <c r="B496" s="3"/>
      <c r="C496" s="3"/>
      <c r="D496" s="27"/>
      <c r="E496" s="27"/>
      <c r="F496" s="27"/>
      <c r="G496" s="27"/>
      <c r="H496" s="27"/>
      <c r="I496" s="27"/>
      <c r="J496" s="4"/>
      <c r="K496" s="27"/>
      <c r="L496" s="27"/>
      <c r="M496" s="27"/>
      <c r="N496" s="28"/>
      <c r="O496" s="27"/>
      <c r="P496" s="27"/>
      <c r="Q496" s="28"/>
      <c r="R496" s="27"/>
      <c r="S496" s="27"/>
      <c r="T496" s="28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</row>
    <row r="497" spans="2:42">
      <c r="B497" s="3"/>
      <c r="C497" s="3"/>
      <c r="D497" s="27"/>
      <c r="E497" s="27"/>
      <c r="F497" s="27"/>
      <c r="G497" s="27"/>
      <c r="H497" s="27"/>
      <c r="I497" s="27"/>
      <c r="J497" s="4"/>
      <c r="K497" s="27"/>
      <c r="L497" s="27"/>
      <c r="M497" s="27"/>
      <c r="N497" s="28"/>
      <c r="O497" s="27"/>
      <c r="P497" s="27"/>
      <c r="Q497" s="28"/>
      <c r="R497" s="27"/>
      <c r="S497" s="27"/>
      <c r="T497" s="28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</row>
    <row r="498" spans="2:42">
      <c r="B498" s="3"/>
      <c r="C498" s="3"/>
      <c r="D498" s="27"/>
      <c r="E498" s="27"/>
      <c r="F498" s="27"/>
      <c r="G498" s="27"/>
      <c r="H498" s="27"/>
      <c r="I498" s="27"/>
      <c r="J498" s="4"/>
      <c r="K498" s="27"/>
      <c r="L498" s="27"/>
      <c r="M498" s="27"/>
      <c r="N498" s="28"/>
      <c r="O498" s="27"/>
      <c r="P498" s="27"/>
      <c r="Q498" s="28"/>
      <c r="R498" s="27"/>
      <c r="S498" s="27"/>
      <c r="T498" s="28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</row>
    <row r="499" spans="2:42">
      <c r="B499" s="3"/>
      <c r="C499" s="3"/>
      <c r="D499" s="27"/>
      <c r="E499" s="27"/>
      <c r="F499" s="27"/>
      <c r="G499" s="27"/>
      <c r="H499" s="27"/>
      <c r="I499" s="27"/>
      <c r="J499" s="4"/>
      <c r="K499" s="27"/>
      <c r="L499" s="27"/>
      <c r="M499" s="27"/>
      <c r="N499" s="28"/>
      <c r="O499" s="27"/>
      <c r="P499" s="27"/>
      <c r="Q499" s="28"/>
      <c r="R499" s="27"/>
      <c r="S499" s="27"/>
      <c r="T499" s="28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</row>
    <row r="500" spans="2:42">
      <c r="B500" s="3"/>
      <c r="C500" s="3"/>
      <c r="D500" s="27"/>
      <c r="E500" s="27"/>
      <c r="F500" s="27"/>
      <c r="G500" s="27"/>
      <c r="H500" s="27"/>
      <c r="I500" s="27"/>
      <c r="J500" s="4"/>
      <c r="K500" s="27"/>
      <c r="L500" s="27"/>
      <c r="M500" s="27"/>
      <c r="N500" s="28"/>
      <c r="O500" s="27"/>
      <c r="P500" s="27"/>
      <c r="Q500" s="28"/>
      <c r="R500" s="27"/>
      <c r="S500" s="27"/>
      <c r="T500" s="28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</row>
    <row r="501" spans="2:42">
      <c r="B501" s="3"/>
      <c r="C501" s="3"/>
      <c r="D501" s="27"/>
      <c r="E501" s="27"/>
      <c r="F501" s="27"/>
      <c r="G501" s="27"/>
      <c r="H501" s="27"/>
      <c r="I501" s="27"/>
      <c r="J501" s="4"/>
      <c r="K501" s="27"/>
      <c r="L501" s="27"/>
      <c r="M501" s="27"/>
      <c r="N501" s="28"/>
      <c r="O501" s="27"/>
      <c r="P501" s="27"/>
      <c r="Q501" s="28"/>
      <c r="R501" s="27"/>
      <c r="S501" s="27"/>
      <c r="T501" s="28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</row>
    <row r="502" spans="2:42">
      <c r="B502" s="3"/>
      <c r="C502" s="3"/>
      <c r="D502" s="27"/>
      <c r="E502" s="27"/>
      <c r="F502" s="27"/>
      <c r="G502" s="27"/>
      <c r="H502" s="27"/>
      <c r="I502" s="27"/>
      <c r="J502" s="4"/>
      <c r="K502" s="27"/>
      <c r="L502" s="27"/>
      <c r="M502" s="27"/>
      <c r="N502" s="28"/>
      <c r="O502" s="27"/>
      <c r="P502" s="27"/>
      <c r="Q502" s="28"/>
      <c r="R502" s="27"/>
      <c r="S502" s="27"/>
      <c r="T502" s="28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</row>
    <row r="503" spans="2:42">
      <c r="B503" s="3"/>
      <c r="C503" s="3"/>
      <c r="D503" s="27"/>
      <c r="E503" s="27"/>
      <c r="F503" s="27"/>
      <c r="G503" s="27"/>
      <c r="H503" s="27"/>
      <c r="I503" s="27"/>
      <c r="J503" s="4"/>
      <c r="K503" s="27"/>
      <c r="L503" s="27"/>
      <c r="M503" s="27"/>
      <c r="N503" s="28"/>
      <c r="O503" s="27"/>
      <c r="P503" s="27"/>
      <c r="Q503" s="28"/>
      <c r="R503" s="27"/>
      <c r="S503" s="27"/>
      <c r="T503" s="28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</row>
    <row r="504" spans="2:42">
      <c r="B504" s="3"/>
      <c r="C504" s="3"/>
      <c r="D504" s="27"/>
      <c r="E504" s="27"/>
      <c r="F504" s="27"/>
      <c r="G504" s="27"/>
      <c r="H504" s="27"/>
      <c r="I504" s="27"/>
      <c r="J504" s="4"/>
      <c r="K504" s="27"/>
      <c r="L504" s="27"/>
      <c r="M504" s="27"/>
      <c r="N504" s="28"/>
      <c r="O504" s="27"/>
      <c r="P504" s="27"/>
      <c r="Q504" s="28"/>
      <c r="R504" s="27"/>
      <c r="S504" s="27"/>
      <c r="T504" s="28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</row>
    <row r="505" spans="2:42">
      <c r="B505" s="3"/>
      <c r="C505" s="3"/>
      <c r="D505" s="27"/>
      <c r="E505" s="27"/>
      <c r="F505" s="27"/>
      <c r="G505" s="27"/>
      <c r="H505" s="27"/>
      <c r="I505" s="27"/>
      <c r="J505" s="4"/>
      <c r="K505" s="27"/>
      <c r="L505" s="27"/>
      <c r="M505" s="27"/>
      <c r="N505" s="28"/>
      <c r="O505" s="27"/>
      <c r="P505" s="27"/>
      <c r="Q505" s="28"/>
      <c r="R505" s="27"/>
      <c r="S505" s="27"/>
      <c r="T505" s="28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</row>
    <row r="506" spans="2:42">
      <c r="B506" s="3"/>
      <c r="C506" s="3"/>
      <c r="D506" s="27"/>
      <c r="E506" s="27"/>
      <c r="F506" s="27"/>
      <c r="G506" s="27"/>
      <c r="H506" s="27"/>
      <c r="I506" s="27"/>
      <c r="J506" s="4"/>
      <c r="K506" s="27"/>
      <c r="L506" s="27"/>
      <c r="M506" s="27"/>
      <c r="N506" s="28"/>
      <c r="O506" s="27"/>
      <c r="P506" s="27"/>
      <c r="Q506" s="28"/>
      <c r="R506" s="27"/>
      <c r="S506" s="27"/>
      <c r="T506" s="28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</row>
    <row r="507" spans="2:42">
      <c r="B507" s="3"/>
      <c r="C507" s="3"/>
      <c r="D507" s="27"/>
      <c r="E507" s="27"/>
      <c r="F507" s="27"/>
      <c r="G507" s="27"/>
      <c r="H507" s="27"/>
      <c r="I507" s="27"/>
      <c r="J507" s="4"/>
      <c r="K507" s="27"/>
      <c r="L507" s="27"/>
      <c r="M507" s="27"/>
      <c r="N507" s="28"/>
      <c r="O507" s="27"/>
      <c r="P507" s="27"/>
      <c r="Q507" s="28"/>
      <c r="R507" s="27"/>
      <c r="S507" s="27"/>
      <c r="T507" s="28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</row>
    <row r="508" spans="2:42">
      <c r="B508" s="3"/>
      <c r="C508" s="3"/>
      <c r="D508" s="27"/>
      <c r="E508" s="27"/>
      <c r="F508" s="27"/>
      <c r="G508" s="27"/>
      <c r="H508" s="27"/>
      <c r="I508" s="27"/>
      <c r="J508" s="4"/>
      <c r="K508" s="27"/>
      <c r="L508" s="27"/>
      <c r="M508" s="27"/>
      <c r="N508" s="28"/>
      <c r="O508" s="27"/>
      <c r="P508" s="27"/>
      <c r="Q508" s="28"/>
      <c r="R508" s="27"/>
      <c r="S508" s="27"/>
      <c r="T508" s="28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</row>
    <row r="509" spans="2:42">
      <c r="B509" s="3"/>
      <c r="C509" s="3"/>
      <c r="D509" s="27"/>
      <c r="E509" s="27"/>
      <c r="F509" s="27"/>
      <c r="G509" s="27"/>
      <c r="H509" s="27"/>
      <c r="I509" s="27"/>
      <c r="J509" s="4"/>
      <c r="K509" s="27"/>
      <c r="L509" s="27"/>
      <c r="M509" s="27"/>
      <c r="N509" s="28"/>
      <c r="O509" s="27"/>
      <c r="P509" s="27"/>
      <c r="Q509" s="28"/>
      <c r="R509" s="27"/>
      <c r="S509" s="27"/>
      <c r="T509" s="28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</row>
    <row r="510" spans="2:42">
      <c r="B510" s="3"/>
      <c r="C510" s="3"/>
      <c r="D510" s="27"/>
      <c r="E510" s="27"/>
      <c r="F510" s="27"/>
      <c r="G510" s="27"/>
      <c r="H510" s="27"/>
      <c r="I510" s="27"/>
      <c r="J510" s="4"/>
      <c r="K510" s="27"/>
      <c r="L510" s="27"/>
      <c r="M510" s="27"/>
      <c r="N510" s="28"/>
      <c r="O510" s="27"/>
      <c r="P510" s="27"/>
      <c r="Q510" s="28"/>
      <c r="R510" s="27"/>
      <c r="S510" s="27"/>
      <c r="T510" s="28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</row>
    <row r="511" spans="2:42">
      <c r="B511" s="3"/>
      <c r="C511" s="3"/>
      <c r="D511" s="27"/>
      <c r="E511" s="27"/>
      <c r="F511" s="27"/>
      <c r="G511" s="27"/>
      <c r="H511" s="27"/>
      <c r="I511" s="27"/>
      <c r="J511" s="4"/>
      <c r="K511" s="27"/>
      <c r="L511" s="27"/>
      <c r="M511" s="27"/>
      <c r="N511" s="28"/>
      <c r="O511" s="27"/>
      <c r="P511" s="27"/>
      <c r="Q511" s="28"/>
      <c r="R511" s="27"/>
      <c r="S511" s="27"/>
      <c r="T511" s="28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</row>
    <row r="512" spans="2:42">
      <c r="B512" s="3"/>
      <c r="C512" s="3"/>
      <c r="D512" s="27"/>
      <c r="E512" s="27"/>
      <c r="F512" s="27"/>
      <c r="G512" s="27"/>
      <c r="H512" s="27"/>
      <c r="I512" s="27"/>
      <c r="J512" s="4"/>
      <c r="K512" s="27"/>
      <c r="L512" s="27"/>
      <c r="M512" s="27"/>
      <c r="N512" s="28"/>
      <c r="O512" s="27"/>
      <c r="P512" s="27"/>
      <c r="Q512" s="28"/>
      <c r="R512" s="27"/>
      <c r="S512" s="27"/>
      <c r="T512" s="28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</row>
    <row r="513" spans="2:42">
      <c r="B513" s="3"/>
      <c r="C513" s="3"/>
      <c r="D513" s="27"/>
      <c r="E513" s="27"/>
      <c r="F513" s="27"/>
      <c r="G513" s="27"/>
      <c r="H513" s="27"/>
      <c r="I513" s="27"/>
      <c r="J513" s="4"/>
      <c r="K513" s="27"/>
      <c r="L513" s="27"/>
      <c r="M513" s="27"/>
      <c r="N513" s="28"/>
      <c r="O513" s="27"/>
      <c r="P513" s="27"/>
      <c r="Q513" s="28"/>
      <c r="R513" s="27"/>
      <c r="S513" s="27"/>
      <c r="T513" s="28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</row>
    <row r="514" spans="2:42">
      <c r="B514" s="3"/>
      <c r="C514" s="3"/>
      <c r="D514" s="27"/>
      <c r="E514" s="27"/>
      <c r="F514" s="27"/>
      <c r="G514" s="27"/>
      <c r="H514" s="27"/>
      <c r="I514" s="27"/>
      <c r="J514" s="4"/>
      <c r="K514" s="27"/>
      <c r="L514" s="27"/>
      <c r="M514" s="27"/>
      <c r="N514" s="28"/>
      <c r="O514" s="27"/>
      <c r="P514" s="27"/>
      <c r="Q514" s="28"/>
      <c r="R514" s="27"/>
      <c r="S514" s="27"/>
      <c r="T514" s="28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</row>
    <row r="515" spans="2:42">
      <c r="B515" s="3"/>
      <c r="C515" s="3"/>
      <c r="D515" s="27"/>
      <c r="E515" s="27"/>
      <c r="F515" s="27"/>
      <c r="G515" s="27"/>
      <c r="H515" s="27"/>
      <c r="I515" s="27"/>
      <c r="J515" s="4"/>
      <c r="K515" s="27"/>
      <c r="L515" s="27"/>
      <c r="M515" s="27"/>
      <c r="N515" s="28"/>
      <c r="O515" s="27"/>
      <c r="P515" s="27"/>
      <c r="Q515" s="28"/>
      <c r="R515" s="27"/>
      <c r="S515" s="27"/>
      <c r="T515" s="28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</row>
    <row r="516" spans="2:42">
      <c r="B516" s="3"/>
      <c r="C516" s="3"/>
      <c r="D516" s="27"/>
      <c r="E516" s="27"/>
      <c r="F516" s="27"/>
      <c r="G516" s="27"/>
      <c r="H516" s="27"/>
      <c r="I516" s="27"/>
      <c r="J516" s="4"/>
      <c r="K516" s="27"/>
      <c r="L516" s="27"/>
      <c r="M516" s="27"/>
      <c r="N516" s="28"/>
      <c r="O516" s="27"/>
      <c r="P516" s="27"/>
      <c r="Q516" s="28"/>
      <c r="R516" s="27"/>
      <c r="S516" s="27"/>
      <c r="T516" s="28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</row>
    <row r="517" spans="2:42">
      <c r="B517" s="3"/>
      <c r="C517" s="3"/>
      <c r="D517" s="27"/>
      <c r="E517" s="27"/>
      <c r="F517" s="27"/>
      <c r="G517" s="27"/>
      <c r="H517" s="27"/>
      <c r="I517" s="27"/>
      <c r="J517" s="4"/>
      <c r="K517" s="27"/>
      <c r="L517" s="27"/>
      <c r="M517" s="27"/>
      <c r="N517" s="28"/>
      <c r="O517" s="27"/>
      <c r="P517" s="27"/>
      <c r="Q517" s="28"/>
      <c r="R517" s="27"/>
      <c r="S517" s="27"/>
      <c r="T517" s="28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</row>
    <row r="518" spans="2:42">
      <c r="B518" s="3"/>
      <c r="C518" s="3"/>
      <c r="D518" s="27"/>
      <c r="E518" s="27"/>
      <c r="F518" s="27"/>
      <c r="G518" s="27"/>
      <c r="H518" s="27"/>
      <c r="I518" s="27"/>
      <c r="J518" s="4"/>
      <c r="K518" s="27"/>
      <c r="L518" s="27"/>
      <c r="M518" s="27"/>
      <c r="N518" s="28"/>
      <c r="O518" s="27"/>
      <c r="P518" s="27"/>
      <c r="Q518" s="28"/>
      <c r="R518" s="27"/>
      <c r="S518" s="27"/>
      <c r="T518" s="28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</row>
    <row r="519" spans="2:42">
      <c r="B519" s="3"/>
      <c r="C519" s="3"/>
      <c r="D519" s="27"/>
      <c r="E519" s="27"/>
      <c r="F519" s="27"/>
      <c r="G519" s="27"/>
      <c r="H519" s="27"/>
      <c r="I519" s="27"/>
      <c r="J519" s="4"/>
      <c r="K519" s="27"/>
      <c r="L519" s="27"/>
      <c r="M519" s="27"/>
      <c r="N519" s="28"/>
      <c r="O519" s="27"/>
      <c r="P519" s="27"/>
      <c r="Q519" s="28"/>
      <c r="R519" s="27"/>
      <c r="S519" s="27"/>
      <c r="T519" s="28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</row>
    <row r="520" spans="2:42">
      <c r="B520" s="3"/>
      <c r="C520" s="3"/>
      <c r="D520" s="27"/>
      <c r="E520" s="27"/>
      <c r="F520" s="27"/>
      <c r="G520" s="27"/>
      <c r="H520" s="27"/>
      <c r="I520" s="27"/>
      <c r="J520" s="4"/>
      <c r="K520" s="27"/>
      <c r="L520" s="27"/>
      <c r="M520" s="27"/>
      <c r="N520" s="28"/>
      <c r="O520" s="27"/>
      <c r="P520" s="27"/>
      <c r="Q520" s="28"/>
      <c r="R520" s="27"/>
      <c r="S520" s="27"/>
      <c r="T520" s="28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</row>
    <row r="521" spans="2:42">
      <c r="B521" s="3"/>
      <c r="C521" s="3"/>
      <c r="D521" s="27"/>
      <c r="E521" s="27"/>
      <c r="F521" s="27"/>
      <c r="G521" s="27"/>
      <c r="H521" s="27"/>
      <c r="I521" s="27"/>
      <c r="J521" s="4"/>
      <c r="K521" s="27"/>
      <c r="L521" s="27"/>
      <c r="M521" s="27"/>
      <c r="N521" s="28"/>
      <c r="O521" s="27"/>
      <c r="P521" s="27"/>
      <c r="Q521" s="28"/>
      <c r="R521" s="27"/>
      <c r="S521" s="27"/>
      <c r="T521" s="28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</row>
    <row r="522" spans="2:42">
      <c r="B522" s="3"/>
      <c r="C522" s="3"/>
      <c r="D522" s="27"/>
      <c r="E522" s="27"/>
      <c r="F522" s="27"/>
      <c r="G522" s="27"/>
      <c r="H522" s="27"/>
      <c r="I522" s="27"/>
      <c r="J522" s="4"/>
      <c r="K522" s="27"/>
      <c r="L522" s="27"/>
      <c r="M522" s="27"/>
      <c r="N522" s="28"/>
      <c r="O522" s="27"/>
      <c r="P522" s="27"/>
      <c r="Q522" s="28"/>
      <c r="R522" s="27"/>
      <c r="S522" s="27"/>
      <c r="T522" s="28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</row>
    <row r="523" spans="2:42">
      <c r="B523" s="3"/>
      <c r="C523" s="3"/>
      <c r="D523" s="27"/>
      <c r="E523" s="27"/>
      <c r="F523" s="27"/>
      <c r="G523" s="27"/>
      <c r="H523" s="27"/>
      <c r="I523" s="27"/>
      <c r="J523" s="4"/>
      <c r="K523" s="27"/>
      <c r="L523" s="27"/>
      <c r="M523" s="27"/>
      <c r="N523" s="28"/>
      <c r="O523" s="27"/>
      <c r="P523" s="27"/>
      <c r="Q523" s="28"/>
      <c r="R523" s="27"/>
      <c r="S523" s="27"/>
      <c r="T523" s="28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</row>
    <row r="524" spans="2:42">
      <c r="B524" s="3"/>
      <c r="C524" s="3"/>
      <c r="D524" s="27"/>
      <c r="E524" s="27"/>
      <c r="F524" s="27"/>
      <c r="G524" s="27"/>
      <c r="H524" s="27"/>
      <c r="I524" s="27"/>
      <c r="J524" s="4"/>
      <c r="K524" s="27"/>
      <c r="L524" s="27"/>
      <c r="M524" s="27"/>
      <c r="N524" s="28"/>
      <c r="O524" s="27"/>
      <c r="P524" s="27"/>
      <c r="Q524" s="28"/>
      <c r="R524" s="27"/>
      <c r="S524" s="27"/>
      <c r="T524" s="28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</row>
    <row r="525" spans="2:42">
      <c r="B525" s="3"/>
      <c r="C525" s="3"/>
      <c r="D525" s="27"/>
      <c r="E525" s="27"/>
      <c r="F525" s="27"/>
      <c r="G525" s="27"/>
      <c r="H525" s="27"/>
      <c r="I525" s="27"/>
      <c r="J525" s="4"/>
      <c r="K525" s="27"/>
      <c r="L525" s="27"/>
      <c r="M525" s="27"/>
      <c r="N525" s="28"/>
      <c r="O525" s="27"/>
      <c r="P525" s="27"/>
      <c r="Q525" s="28"/>
      <c r="R525" s="27"/>
      <c r="S525" s="27"/>
      <c r="T525" s="28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</row>
    <row r="526" spans="2:42">
      <c r="B526" s="3"/>
      <c r="C526" s="3"/>
      <c r="D526" s="27"/>
      <c r="E526" s="27"/>
      <c r="F526" s="27"/>
      <c r="G526" s="27"/>
      <c r="H526" s="27"/>
      <c r="I526" s="27"/>
      <c r="J526" s="4"/>
      <c r="K526" s="27"/>
      <c r="L526" s="27"/>
      <c r="M526" s="27"/>
      <c r="N526" s="28"/>
      <c r="O526" s="27"/>
      <c r="P526" s="27"/>
      <c r="Q526" s="28"/>
      <c r="R526" s="27"/>
      <c r="S526" s="27"/>
      <c r="T526" s="28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</row>
    <row r="527" spans="2:42">
      <c r="B527" s="3"/>
      <c r="C527" s="3"/>
      <c r="D527" s="27"/>
      <c r="E527" s="27"/>
      <c r="F527" s="27"/>
      <c r="G527" s="27"/>
      <c r="H527" s="27"/>
      <c r="I527" s="27"/>
      <c r="J527" s="4"/>
      <c r="K527" s="27"/>
      <c r="L527" s="27"/>
      <c r="M527" s="27"/>
      <c r="N527" s="28"/>
      <c r="O527" s="27"/>
      <c r="P527" s="27"/>
      <c r="Q527" s="28"/>
      <c r="R527" s="27"/>
      <c r="S527" s="27"/>
      <c r="T527" s="28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</row>
    <row r="528" spans="2:42">
      <c r="B528" s="3"/>
      <c r="C528" s="3"/>
      <c r="D528" s="27"/>
      <c r="E528" s="27"/>
      <c r="F528" s="27"/>
      <c r="G528" s="27"/>
      <c r="H528" s="27"/>
      <c r="I528" s="27"/>
      <c r="J528" s="4"/>
      <c r="K528" s="27"/>
      <c r="L528" s="27"/>
      <c r="M528" s="27"/>
      <c r="N528" s="28"/>
      <c r="O528" s="27"/>
      <c r="P528" s="27"/>
      <c r="Q528" s="28"/>
      <c r="R528" s="27"/>
      <c r="S528" s="27"/>
      <c r="T528" s="28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</row>
    <row r="529" spans="2:42">
      <c r="B529" s="3"/>
      <c r="C529" s="3"/>
      <c r="D529" s="27"/>
      <c r="E529" s="27"/>
      <c r="F529" s="27"/>
      <c r="G529" s="27"/>
      <c r="H529" s="27"/>
      <c r="I529" s="27"/>
      <c r="J529" s="4"/>
      <c r="K529" s="27"/>
      <c r="L529" s="27"/>
      <c r="M529" s="27"/>
      <c r="N529" s="28"/>
      <c r="O529" s="27"/>
      <c r="P529" s="27"/>
      <c r="Q529" s="28"/>
      <c r="R529" s="27"/>
      <c r="S529" s="27"/>
      <c r="T529" s="28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</row>
    <row r="530" spans="2:42">
      <c r="B530" s="3"/>
      <c r="C530" s="3"/>
      <c r="D530" s="27"/>
      <c r="E530" s="27"/>
      <c r="F530" s="27"/>
      <c r="G530" s="27"/>
      <c r="H530" s="27"/>
      <c r="I530" s="27"/>
      <c r="J530" s="4"/>
      <c r="K530" s="27"/>
      <c r="L530" s="27"/>
      <c r="M530" s="27"/>
      <c r="N530" s="28"/>
      <c r="O530" s="27"/>
      <c r="P530" s="27"/>
      <c r="Q530" s="28"/>
      <c r="R530" s="27"/>
      <c r="S530" s="27"/>
      <c r="T530" s="28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</row>
    <row r="531" spans="2:42">
      <c r="B531" s="3"/>
      <c r="C531" s="3"/>
      <c r="D531" s="27"/>
      <c r="E531" s="27"/>
      <c r="F531" s="27"/>
      <c r="G531" s="27"/>
      <c r="H531" s="27"/>
      <c r="I531" s="27"/>
      <c r="J531" s="4"/>
      <c r="K531" s="27"/>
      <c r="L531" s="27"/>
      <c r="M531" s="27"/>
      <c r="N531" s="28"/>
      <c r="O531" s="27"/>
      <c r="P531" s="27"/>
      <c r="Q531" s="28"/>
      <c r="R531" s="27"/>
      <c r="S531" s="27"/>
      <c r="T531" s="28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</row>
    <row r="532" spans="2:42">
      <c r="B532" s="3"/>
      <c r="C532" s="3"/>
      <c r="D532" s="27"/>
      <c r="E532" s="27"/>
      <c r="F532" s="27"/>
      <c r="G532" s="27"/>
      <c r="H532" s="27"/>
      <c r="I532" s="27"/>
      <c r="J532" s="4"/>
      <c r="K532" s="27"/>
      <c r="L532" s="27"/>
      <c r="M532" s="27"/>
      <c r="N532" s="28"/>
      <c r="O532" s="27"/>
      <c r="P532" s="27"/>
      <c r="Q532" s="28"/>
      <c r="R532" s="27"/>
      <c r="S532" s="27"/>
      <c r="T532" s="28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</row>
    <row r="533" spans="2:42">
      <c r="B533" s="3"/>
      <c r="C533" s="3"/>
      <c r="D533" s="27"/>
      <c r="E533" s="27"/>
      <c r="F533" s="27"/>
      <c r="G533" s="27"/>
      <c r="H533" s="27"/>
      <c r="I533" s="27"/>
      <c r="J533" s="4"/>
      <c r="K533" s="27"/>
      <c r="L533" s="27"/>
      <c r="M533" s="27"/>
      <c r="N533" s="28"/>
      <c r="O533" s="27"/>
      <c r="P533" s="27"/>
      <c r="Q533" s="28"/>
      <c r="R533" s="27"/>
      <c r="S533" s="27"/>
      <c r="T533" s="28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</row>
    <row r="534" spans="2:42">
      <c r="B534" s="3"/>
      <c r="C534" s="3"/>
      <c r="D534" s="27"/>
      <c r="E534" s="27"/>
      <c r="F534" s="27"/>
      <c r="G534" s="27"/>
      <c r="H534" s="27"/>
      <c r="I534" s="27"/>
      <c r="J534" s="4"/>
      <c r="K534" s="27"/>
      <c r="L534" s="27"/>
      <c r="M534" s="27"/>
      <c r="N534" s="28"/>
      <c r="O534" s="27"/>
      <c r="P534" s="27"/>
      <c r="Q534" s="28"/>
      <c r="R534" s="27"/>
      <c r="S534" s="27"/>
      <c r="T534" s="28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</row>
    <row r="535" spans="2:42">
      <c r="B535" s="3"/>
      <c r="C535" s="3"/>
      <c r="D535" s="27"/>
      <c r="E535" s="27"/>
      <c r="F535" s="27"/>
      <c r="G535" s="27"/>
      <c r="H535" s="27"/>
      <c r="I535" s="27"/>
      <c r="J535" s="4"/>
      <c r="K535" s="27"/>
      <c r="L535" s="27"/>
      <c r="M535" s="27"/>
      <c r="N535" s="28"/>
      <c r="O535" s="27"/>
      <c r="P535" s="27"/>
      <c r="Q535" s="28"/>
      <c r="R535" s="27"/>
      <c r="S535" s="27"/>
      <c r="T535" s="28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</row>
    <row r="536" spans="2:42">
      <c r="B536" s="3"/>
      <c r="C536" s="3"/>
      <c r="D536" s="27"/>
      <c r="E536" s="27"/>
      <c r="F536" s="27"/>
      <c r="G536" s="27"/>
      <c r="H536" s="27"/>
      <c r="I536" s="27"/>
      <c r="J536" s="4"/>
      <c r="K536" s="27"/>
      <c r="L536" s="27"/>
      <c r="M536" s="27"/>
      <c r="N536" s="28"/>
      <c r="O536" s="27"/>
      <c r="P536" s="27"/>
      <c r="Q536" s="28"/>
      <c r="R536" s="27"/>
      <c r="S536" s="27"/>
      <c r="T536" s="28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</row>
    <row r="537" spans="2:42">
      <c r="B537" s="3"/>
      <c r="C537" s="3"/>
      <c r="D537" s="27"/>
      <c r="E537" s="27"/>
      <c r="F537" s="27"/>
      <c r="G537" s="27"/>
      <c r="H537" s="27"/>
      <c r="I537" s="27"/>
      <c r="J537" s="4"/>
      <c r="K537" s="27"/>
      <c r="L537" s="27"/>
      <c r="M537" s="27"/>
      <c r="N537" s="28"/>
      <c r="O537" s="27"/>
      <c r="P537" s="27"/>
      <c r="Q537" s="28"/>
      <c r="R537" s="27"/>
      <c r="S537" s="27"/>
      <c r="T537" s="28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</row>
    <row r="538" spans="2:42">
      <c r="B538" s="3"/>
      <c r="C538" s="3"/>
      <c r="D538" s="27"/>
      <c r="E538" s="27"/>
      <c r="F538" s="27"/>
      <c r="G538" s="27"/>
      <c r="H538" s="27"/>
      <c r="I538" s="27"/>
      <c r="J538" s="4"/>
      <c r="K538" s="27"/>
      <c r="L538" s="27"/>
      <c r="M538" s="27"/>
      <c r="N538" s="28"/>
      <c r="O538" s="27"/>
      <c r="P538" s="27"/>
      <c r="Q538" s="28"/>
      <c r="R538" s="27"/>
      <c r="S538" s="27"/>
      <c r="T538" s="28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</row>
    <row r="539" spans="2:42">
      <c r="B539" s="3"/>
      <c r="C539" s="3"/>
      <c r="D539" s="27"/>
      <c r="E539" s="27"/>
      <c r="F539" s="27"/>
      <c r="G539" s="27"/>
      <c r="H539" s="27"/>
      <c r="I539" s="27"/>
      <c r="J539" s="4"/>
      <c r="K539" s="27"/>
      <c r="L539" s="27"/>
      <c r="M539" s="27"/>
      <c r="N539" s="28"/>
      <c r="O539" s="27"/>
      <c r="P539" s="27"/>
      <c r="Q539" s="28"/>
      <c r="R539" s="27"/>
      <c r="S539" s="27"/>
      <c r="T539" s="28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</row>
    <row r="540" spans="2:42">
      <c r="B540" s="3"/>
      <c r="C540" s="3"/>
      <c r="D540" s="27"/>
      <c r="E540" s="27"/>
      <c r="F540" s="27"/>
      <c r="G540" s="27"/>
      <c r="H540" s="27"/>
      <c r="I540" s="27"/>
      <c r="J540" s="4"/>
      <c r="K540" s="27"/>
      <c r="L540" s="27"/>
      <c r="M540" s="27"/>
      <c r="N540" s="28"/>
      <c r="O540" s="27"/>
      <c r="P540" s="27"/>
      <c r="Q540" s="28"/>
      <c r="R540" s="27"/>
      <c r="S540" s="27"/>
      <c r="T540" s="28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</row>
    <row r="541" spans="2:42">
      <c r="B541" s="3"/>
      <c r="C541" s="3"/>
      <c r="D541" s="27"/>
      <c r="E541" s="27"/>
      <c r="F541" s="27"/>
      <c r="G541" s="27"/>
      <c r="H541" s="27"/>
      <c r="I541" s="27"/>
      <c r="J541" s="4"/>
      <c r="K541" s="27"/>
      <c r="L541" s="27"/>
      <c r="M541" s="27"/>
      <c r="N541" s="28"/>
      <c r="O541" s="27"/>
      <c r="P541" s="27"/>
      <c r="Q541" s="28"/>
      <c r="R541" s="27"/>
      <c r="S541" s="27"/>
      <c r="T541" s="28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</row>
    <row r="542" spans="2:42">
      <c r="B542" s="3"/>
      <c r="C542" s="3"/>
      <c r="D542" s="27"/>
      <c r="E542" s="27"/>
      <c r="F542" s="27"/>
      <c r="G542" s="27"/>
      <c r="H542" s="27"/>
      <c r="I542" s="27"/>
      <c r="J542" s="4"/>
      <c r="K542" s="27"/>
      <c r="L542" s="27"/>
      <c r="M542" s="27"/>
      <c r="N542" s="28"/>
      <c r="O542" s="27"/>
      <c r="P542" s="27"/>
      <c r="Q542" s="28"/>
      <c r="R542" s="27"/>
      <c r="S542" s="27"/>
      <c r="T542" s="28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</row>
    <row r="543" spans="2:42">
      <c r="B543" s="3"/>
      <c r="C543" s="3"/>
      <c r="D543" s="27"/>
      <c r="E543" s="27"/>
      <c r="F543" s="27"/>
      <c r="G543" s="27"/>
      <c r="H543" s="27"/>
      <c r="I543" s="27"/>
      <c r="J543" s="4"/>
      <c r="K543" s="27"/>
      <c r="L543" s="27"/>
      <c r="M543" s="27"/>
      <c r="N543" s="28"/>
      <c r="O543" s="27"/>
      <c r="P543" s="27"/>
      <c r="Q543" s="28"/>
      <c r="R543" s="27"/>
      <c r="S543" s="27"/>
      <c r="T543" s="28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</row>
    <row r="544" spans="2:42">
      <c r="B544" s="3"/>
      <c r="C544" s="3"/>
      <c r="D544" s="27"/>
      <c r="E544" s="27"/>
      <c r="F544" s="27"/>
      <c r="G544" s="27"/>
      <c r="H544" s="27"/>
      <c r="I544" s="27"/>
      <c r="J544" s="4"/>
      <c r="K544" s="27"/>
      <c r="L544" s="27"/>
      <c r="M544" s="27"/>
      <c r="N544" s="28"/>
      <c r="O544" s="27"/>
      <c r="P544" s="27"/>
      <c r="Q544" s="28"/>
      <c r="R544" s="27"/>
      <c r="S544" s="27"/>
      <c r="T544" s="28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</row>
    <row r="545" spans="2:42">
      <c r="B545" s="3"/>
      <c r="C545" s="3"/>
      <c r="D545" s="27"/>
      <c r="E545" s="27"/>
      <c r="F545" s="27"/>
      <c r="G545" s="27"/>
      <c r="H545" s="27"/>
      <c r="I545" s="27"/>
      <c r="J545" s="4"/>
      <c r="K545" s="27"/>
      <c r="L545" s="27"/>
      <c r="M545" s="27"/>
      <c r="N545" s="28"/>
      <c r="O545" s="27"/>
      <c r="P545" s="27"/>
      <c r="Q545" s="28"/>
      <c r="R545" s="27"/>
      <c r="S545" s="27"/>
      <c r="T545" s="28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</row>
    <row r="546" spans="2:42">
      <c r="B546" s="3"/>
      <c r="C546" s="3"/>
      <c r="D546" s="27"/>
      <c r="E546" s="27"/>
      <c r="F546" s="27"/>
      <c r="G546" s="27"/>
      <c r="H546" s="27"/>
      <c r="I546" s="27"/>
      <c r="J546" s="4"/>
      <c r="K546" s="27"/>
      <c r="L546" s="27"/>
      <c r="M546" s="27"/>
      <c r="N546" s="28"/>
      <c r="O546" s="27"/>
      <c r="P546" s="27"/>
      <c r="Q546" s="28"/>
      <c r="R546" s="27"/>
      <c r="S546" s="27"/>
      <c r="T546" s="28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</row>
    <row r="547" spans="2:42">
      <c r="B547" s="3"/>
      <c r="C547" s="3"/>
      <c r="D547" s="27"/>
      <c r="E547" s="27"/>
      <c r="F547" s="27"/>
      <c r="G547" s="27"/>
      <c r="H547" s="27"/>
      <c r="I547" s="27"/>
      <c r="J547" s="4"/>
      <c r="K547" s="27"/>
      <c r="L547" s="27"/>
      <c r="M547" s="27"/>
      <c r="N547" s="28"/>
      <c r="O547" s="27"/>
      <c r="P547" s="27"/>
      <c r="Q547" s="28"/>
      <c r="R547" s="27"/>
      <c r="S547" s="27"/>
      <c r="T547" s="28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</row>
    <row r="548" spans="2:42">
      <c r="B548" s="3"/>
      <c r="C548" s="3"/>
      <c r="D548" s="27"/>
      <c r="E548" s="27"/>
      <c r="F548" s="27"/>
      <c r="G548" s="27"/>
      <c r="H548" s="27"/>
      <c r="I548" s="27"/>
      <c r="J548" s="4"/>
      <c r="K548" s="27"/>
      <c r="L548" s="27"/>
      <c r="M548" s="27"/>
      <c r="N548" s="28"/>
      <c r="O548" s="27"/>
      <c r="P548" s="27"/>
      <c r="Q548" s="28"/>
      <c r="R548" s="27"/>
      <c r="S548" s="27"/>
      <c r="T548" s="28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</row>
    <row r="549" spans="2:42">
      <c r="B549" s="3"/>
      <c r="C549" s="3"/>
      <c r="D549" s="27"/>
      <c r="E549" s="27"/>
      <c r="F549" s="27"/>
      <c r="G549" s="27"/>
      <c r="H549" s="27"/>
      <c r="I549" s="27"/>
      <c r="J549" s="4"/>
      <c r="K549" s="27"/>
      <c r="L549" s="27"/>
      <c r="M549" s="27"/>
      <c r="N549" s="28"/>
      <c r="O549" s="27"/>
      <c r="P549" s="27"/>
      <c r="Q549" s="28"/>
      <c r="R549" s="27"/>
      <c r="S549" s="27"/>
      <c r="T549" s="28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</row>
    <row r="550" spans="2:42">
      <c r="B550" s="3"/>
      <c r="C550" s="3"/>
      <c r="D550" s="27"/>
      <c r="E550" s="27"/>
      <c r="F550" s="27"/>
      <c r="G550" s="27"/>
      <c r="H550" s="27"/>
      <c r="I550" s="27"/>
      <c r="J550" s="4"/>
      <c r="K550" s="27"/>
      <c r="L550" s="27"/>
      <c r="M550" s="27"/>
      <c r="N550" s="28"/>
      <c r="O550" s="27"/>
      <c r="P550" s="27"/>
      <c r="Q550" s="28"/>
      <c r="R550" s="27"/>
      <c r="S550" s="27"/>
      <c r="T550" s="28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</row>
    <row r="551" spans="2:42">
      <c r="B551" s="3"/>
      <c r="C551" s="3"/>
      <c r="D551" s="27"/>
      <c r="E551" s="27"/>
      <c r="F551" s="27"/>
      <c r="G551" s="27"/>
      <c r="H551" s="27"/>
      <c r="I551" s="27"/>
      <c r="J551" s="4"/>
      <c r="K551" s="27"/>
      <c r="L551" s="27"/>
      <c r="M551" s="27"/>
      <c r="N551" s="28"/>
      <c r="O551" s="27"/>
      <c r="P551" s="27"/>
      <c r="Q551" s="28"/>
      <c r="R551" s="27"/>
      <c r="S551" s="27"/>
      <c r="T551" s="28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</row>
    <row r="552" spans="2:42">
      <c r="B552" s="3"/>
      <c r="C552" s="3"/>
      <c r="D552" s="27"/>
      <c r="E552" s="27"/>
      <c r="F552" s="27"/>
      <c r="G552" s="27"/>
      <c r="H552" s="27"/>
      <c r="I552" s="27"/>
      <c r="J552" s="4"/>
      <c r="K552" s="27"/>
      <c r="L552" s="27"/>
      <c r="M552" s="27"/>
      <c r="N552" s="28"/>
      <c r="O552" s="27"/>
      <c r="P552" s="27"/>
      <c r="Q552" s="28"/>
      <c r="R552" s="27"/>
      <c r="S552" s="27"/>
      <c r="T552" s="28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</row>
    <row r="553" spans="2:42">
      <c r="B553" s="3"/>
      <c r="C553" s="3"/>
      <c r="D553" s="27"/>
      <c r="E553" s="27"/>
      <c r="F553" s="27"/>
      <c r="G553" s="27"/>
      <c r="H553" s="27"/>
      <c r="I553" s="27"/>
      <c r="J553" s="4"/>
      <c r="K553" s="27"/>
      <c r="L553" s="27"/>
      <c r="M553" s="27"/>
      <c r="N553" s="28"/>
      <c r="O553" s="27"/>
      <c r="P553" s="27"/>
      <c r="Q553" s="28"/>
      <c r="R553" s="27"/>
      <c r="S553" s="27"/>
      <c r="T553" s="28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</row>
    <row r="554" spans="2:42">
      <c r="B554" s="3"/>
      <c r="C554" s="3"/>
      <c r="D554" s="27"/>
      <c r="E554" s="27"/>
      <c r="F554" s="27"/>
      <c r="G554" s="27"/>
      <c r="H554" s="27"/>
      <c r="I554" s="27"/>
      <c r="J554" s="4"/>
      <c r="K554" s="27"/>
      <c r="L554" s="27"/>
      <c r="M554" s="27"/>
      <c r="N554" s="28"/>
      <c r="O554" s="27"/>
      <c r="P554" s="27"/>
      <c r="Q554" s="28"/>
      <c r="R554" s="27"/>
      <c r="S554" s="27"/>
      <c r="T554" s="28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</row>
    <row r="555" spans="2:42">
      <c r="B555" s="3"/>
      <c r="C555" s="3"/>
      <c r="D555" s="27"/>
      <c r="E555" s="27"/>
      <c r="F555" s="27"/>
      <c r="G555" s="27"/>
      <c r="H555" s="27"/>
      <c r="I555" s="27"/>
      <c r="J555" s="4"/>
      <c r="K555" s="27"/>
      <c r="L555" s="27"/>
      <c r="M555" s="27"/>
      <c r="N555" s="28"/>
      <c r="O555" s="27"/>
      <c r="P555" s="27"/>
      <c r="Q555" s="28"/>
      <c r="R555" s="27"/>
      <c r="S555" s="27"/>
      <c r="T555" s="28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</row>
    <row r="556" spans="2:42">
      <c r="B556" s="3"/>
      <c r="C556" s="3"/>
      <c r="D556" s="27"/>
      <c r="E556" s="27"/>
      <c r="F556" s="27"/>
      <c r="G556" s="27"/>
      <c r="H556" s="27"/>
      <c r="I556" s="27"/>
      <c r="J556" s="4"/>
      <c r="K556" s="27"/>
      <c r="L556" s="27"/>
      <c r="M556" s="27"/>
      <c r="N556" s="28"/>
      <c r="O556" s="27"/>
      <c r="P556" s="27"/>
      <c r="Q556" s="28"/>
      <c r="R556" s="27"/>
      <c r="S556" s="27"/>
      <c r="T556" s="28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</row>
    <row r="557" spans="2:42">
      <c r="B557" s="3"/>
      <c r="C557" s="3"/>
      <c r="D557" s="27"/>
      <c r="E557" s="27"/>
      <c r="F557" s="27"/>
      <c r="G557" s="27"/>
      <c r="H557" s="27"/>
      <c r="I557" s="27"/>
      <c r="J557" s="4"/>
      <c r="K557" s="27"/>
      <c r="L557" s="27"/>
      <c r="M557" s="27"/>
      <c r="N557" s="28"/>
      <c r="O557" s="27"/>
      <c r="P557" s="27"/>
      <c r="Q557" s="28"/>
      <c r="R557" s="27"/>
      <c r="S557" s="27"/>
      <c r="T557" s="28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</row>
    <row r="558" spans="2:42">
      <c r="B558" s="3"/>
      <c r="C558" s="3"/>
      <c r="D558" s="27"/>
      <c r="E558" s="27"/>
      <c r="F558" s="27"/>
      <c r="G558" s="27"/>
      <c r="H558" s="27"/>
      <c r="I558" s="27"/>
      <c r="J558" s="4"/>
      <c r="K558" s="27"/>
      <c r="L558" s="27"/>
      <c r="M558" s="27"/>
      <c r="N558" s="28"/>
      <c r="O558" s="27"/>
      <c r="P558" s="27"/>
      <c r="Q558" s="28"/>
      <c r="R558" s="27"/>
      <c r="S558" s="27"/>
      <c r="T558" s="28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</row>
    <row r="559" spans="2:42">
      <c r="B559" s="3"/>
      <c r="C559" s="3"/>
      <c r="D559" s="27"/>
      <c r="E559" s="27"/>
      <c r="F559" s="27"/>
      <c r="G559" s="27"/>
      <c r="H559" s="27"/>
      <c r="I559" s="27"/>
      <c r="J559" s="4"/>
      <c r="K559" s="27"/>
      <c r="L559" s="27"/>
      <c r="M559" s="27"/>
      <c r="N559" s="28"/>
      <c r="O559" s="27"/>
      <c r="P559" s="27"/>
      <c r="Q559" s="28"/>
      <c r="R559" s="27"/>
      <c r="S559" s="27"/>
      <c r="T559" s="28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</row>
    <row r="560" spans="2:42">
      <c r="B560" s="3"/>
      <c r="C560" s="3"/>
      <c r="D560" s="27"/>
      <c r="E560" s="27"/>
      <c r="F560" s="27"/>
      <c r="G560" s="27"/>
      <c r="H560" s="27"/>
      <c r="I560" s="27"/>
      <c r="J560" s="4"/>
      <c r="K560" s="27"/>
      <c r="L560" s="27"/>
      <c r="M560" s="27"/>
      <c r="N560" s="28"/>
      <c r="O560" s="27"/>
      <c r="P560" s="27"/>
      <c r="Q560" s="28"/>
      <c r="R560" s="27"/>
      <c r="S560" s="27"/>
      <c r="T560" s="28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</row>
    <row r="561" spans="2:42">
      <c r="B561" s="3"/>
      <c r="C561" s="3"/>
      <c r="D561" s="27"/>
      <c r="E561" s="27"/>
      <c r="F561" s="27"/>
      <c r="G561" s="27"/>
      <c r="H561" s="27"/>
      <c r="I561" s="27"/>
      <c r="J561" s="4"/>
      <c r="K561" s="27"/>
      <c r="L561" s="27"/>
      <c r="M561" s="27"/>
      <c r="N561" s="28"/>
      <c r="O561" s="27"/>
      <c r="P561" s="27"/>
      <c r="Q561" s="28"/>
      <c r="R561" s="27"/>
      <c r="S561" s="27"/>
      <c r="T561" s="28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</row>
    <row r="562" spans="2:42">
      <c r="B562" s="3"/>
      <c r="C562" s="3"/>
      <c r="D562" s="27"/>
      <c r="E562" s="27"/>
      <c r="F562" s="27"/>
      <c r="G562" s="27"/>
      <c r="H562" s="27"/>
      <c r="I562" s="27"/>
      <c r="J562" s="4"/>
      <c r="K562" s="27"/>
      <c r="L562" s="27"/>
      <c r="M562" s="27"/>
      <c r="N562" s="28"/>
      <c r="O562" s="27"/>
      <c r="P562" s="27"/>
      <c r="Q562" s="28"/>
      <c r="R562" s="27"/>
      <c r="S562" s="27"/>
      <c r="T562" s="28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</row>
    <row r="563" spans="2:42">
      <c r="B563" s="3"/>
      <c r="C563" s="3"/>
      <c r="D563" s="27"/>
      <c r="E563" s="27"/>
      <c r="F563" s="27"/>
      <c r="G563" s="27"/>
      <c r="H563" s="27"/>
      <c r="I563" s="27"/>
      <c r="J563" s="4"/>
      <c r="K563" s="27"/>
      <c r="L563" s="27"/>
      <c r="M563" s="27"/>
      <c r="N563" s="28"/>
      <c r="O563" s="27"/>
      <c r="P563" s="27"/>
      <c r="Q563" s="28"/>
      <c r="R563" s="27"/>
      <c r="S563" s="27"/>
      <c r="T563" s="28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</row>
    <row r="564" spans="2:42">
      <c r="B564" s="3"/>
      <c r="C564" s="3"/>
      <c r="D564" s="27"/>
      <c r="E564" s="27"/>
      <c r="F564" s="27"/>
      <c r="G564" s="27"/>
      <c r="H564" s="27"/>
      <c r="I564" s="27"/>
      <c r="J564" s="4"/>
      <c r="K564" s="27"/>
      <c r="L564" s="27"/>
      <c r="M564" s="27"/>
      <c r="N564" s="28"/>
      <c r="O564" s="27"/>
      <c r="P564" s="27"/>
      <c r="Q564" s="28"/>
      <c r="R564" s="27"/>
      <c r="S564" s="27"/>
      <c r="T564" s="28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</row>
    <row r="565" spans="2:42">
      <c r="B565" s="3"/>
      <c r="C565" s="3"/>
      <c r="D565" s="27"/>
      <c r="E565" s="27"/>
      <c r="F565" s="27"/>
      <c r="G565" s="27"/>
      <c r="H565" s="27"/>
      <c r="I565" s="27"/>
      <c r="J565" s="4"/>
      <c r="K565" s="27"/>
      <c r="L565" s="27"/>
      <c r="M565" s="27"/>
      <c r="N565" s="28"/>
      <c r="O565" s="27"/>
      <c r="P565" s="27"/>
      <c r="Q565" s="28"/>
      <c r="R565" s="27"/>
      <c r="S565" s="27"/>
      <c r="T565" s="28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</row>
    <row r="566" spans="2:42">
      <c r="B566" s="3"/>
      <c r="C566" s="3"/>
      <c r="D566" s="27"/>
      <c r="E566" s="27"/>
      <c r="F566" s="27"/>
      <c r="G566" s="27"/>
      <c r="H566" s="27"/>
      <c r="I566" s="27"/>
      <c r="J566" s="4"/>
      <c r="K566" s="27"/>
      <c r="L566" s="27"/>
      <c r="M566" s="27"/>
      <c r="N566" s="28"/>
      <c r="O566" s="27"/>
      <c r="P566" s="27"/>
      <c r="Q566" s="28"/>
      <c r="R566" s="27"/>
      <c r="S566" s="27"/>
      <c r="T566" s="28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</row>
    <row r="567" spans="2:42">
      <c r="B567" s="3"/>
      <c r="C567" s="3"/>
      <c r="D567" s="27"/>
      <c r="E567" s="27"/>
      <c r="F567" s="27"/>
      <c r="G567" s="27"/>
      <c r="H567" s="27"/>
      <c r="I567" s="27"/>
      <c r="J567" s="4"/>
      <c r="K567" s="27"/>
      <c r="L567" s="27"/>
      <c r="M567" s="27"/>
      <c r="N567" s="28"/>
      <c r="O567" s="27"/>
      <c r="P567" s="27"/>
      <c r="Q567" s="28"/>
      <c r="R567" s="27"/>
      <c r="S567" s="27"/>
      <c r="T567" s="28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</row>
    <row r="568" spans="2:42">
      <c r="B568" s="3"/>
      <c r="C568" s="3"/>
      <c r="D568" s="27"/>
      <c r="E568" s="27"/>
      <c r="F568" s="27"/>
      <c r="G568" s="27"/>
      <c r="H568" s="27"/>
      <c r="I568" s="27"/>
      <c r="J568" s="4"/>
      <c r="K568" s="27"/>
      <c r="L568" s="27"/>
      <c r="M568" s="27"/>
      <c r="N568" s="28"/>
      <c r="O568" s="27"/>
      <c r="P568" s="27"/>
      <c r="Q568" s="28"/>
      <c r="R568" s="27"/>
      <c r="S568" s="27"/>
      <c r="T568" s="28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</row>
    <row r="569" spans="2:42">
      <c r="B569" s="3"/>
      <c r="C569" s="3"/>
      <c r="D569" s="27"/>
      <c r="E569" s="27"/>
      <c r="F569" s="27"/>
      <c r="G569" s="27"/>
      <c r="H569" s="27"/>
      <c r="I569" s="27"/>
      <c r="J569" s="4"/>
      <c r="K569" s="27"/>
      <c r="L569" s="27"/>
      <c r="M569" s="27"/>
      <c r="N569" s="28"/>
      <c r="O569" s="27"/>
      <c r="P569" s="27"/>
      <c r="Q569" s="28"/>
      <c r="R569" s="27"/>
      <c r="S569" s="27"/>
      <c r="T569" s="28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</row>
    <row r="570" spans="2:42">
      <c r="B570" s="3"/>
      <c r="C570" s="3"/>
      <c r="D570" s="27"/>
      <c r="E570" s="27"/>
      <c r="F570" s="27"/>
      <c r="G570" s="27"/>
      <c r="H570" s="27"/>
      <c r="I570" s="27"/>
      <c r="J570" s="4"/>
      <c r="K570" s="27"/>
      <c r="L570" s="27"/>
      <c r="M570" s="27"/>
      <c r="N570" s="28"/>
      <c r="O570" s="27"/>
      <c r="P570" s="27"/>
      <c r="Q570" s="28"/>
      <c r="R570" s="27"/>
      <c r="S570" s="27"/>
      <c r="T570" s="28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</row>
    <row r="571" spans="2:42">
      <c r="B571" s="3"/>
      <c r="C571" s="3"/>
      <c r="D571" s="27"/>
      <c r="E571" s="27"/>
      <c r="F571" s="27"/>
      <c r="G571" s="27"/>
      <c r="H571" s="27"/>
      <c r="I571" s="27"/>
      <c r="J571" s="4"/>
      <c r="K571" s="27"/>
      <c r="L571" s="27"/>
      <c r="M571" s="27"/>
      <c r="N571" s="28"/>
      <c r="O571" s="27"/>
      <c r="P571" s="27"/>
      <c r="Q571" s="28"/>
      <c r="R571" s="27"/>
      <c r="S571" s="27"/>
      <c r="T571" s="28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</row>
    <row r="572" spans="2:42">
      <c r="B572" s="3"/>
      <c r="C572" s="3"/>
      <c r="D572" s="27"/>
      <c r="E572" s="27"/>
      <c r="F572" s="27"/>
      <c r="G572" s="27"/>
      <c r="H572" s="27"/>
      <c r="I572" s="27"/>
      <c r="J572" s="4"/>
      <c r="K572" s="27"/>
      <c r="L572" s="27"/>
      <c r="M572" s="27"/>
      <c r="N572" s="28"/>
      <c r="O572" s="27"/>
      <c r="P572" s="27"/>
      <c r="Q572" s="28"/>
      <c r="R572" s="27"/>
      <c r="S572" s="27"/>
      <c r="T572" s="28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</row>
    <row r="573" spans="2:42">
      <c r="B573" s="3"/>
      <c r="C573" s="3"/>
      <c r="D573" s="27"/>
      <c r="E573" s="27"/>
      <c r="F573" s="27"/>
      <c r="G573" s="27"/>
      <c r="H573" s="27"/>
      <c r="I573" s="27"/>
      <c r="J573" s="4"/>
      <c r="K573" s="27"/>
      <c r="L573" s="27"/>
      <c r="M573" s="27"/>
      <c r="N573" s="28"/>
      <c r="O573" s="27"/>
      <c r="P573" s="27"/>
      <c r="Q573" s="28"/>
      <c r="R573" s="27"/>
      <c r="S573" s="27"/>
      <c r="T573" s="28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</row>
    <row r="574" spans="2:42">
      <c r="B574" s="3"/>
      <c r="C574" s="3"/>
      <c r="D574" s="27"/>
      <c r="E574" s="27"/>
      <c r="F574" s="27"/>
      <c r="G574" s="27"/>
      <c r="H574" s="27"/>
      <c r="I574" s="27"/>
      <c r="J574" s="4"/>
      <c r="K574" s="27"/>
      <c r="L574" s="27"/>
      <c r="M574" s="27"/>
      <c r="N574" s="28"/>
      <c r="O574" s="27"/>
      <c r="P574" s="27"/>
      <c r="Q574" s="28"/>
      <c r="R574" s="27"/>
      <c r="S574" s="27"/>
      <c r="T574" s="28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</row>
    <row r="575" spans="2:42">
      <c r="B575" s="3"/>
      <c r="C575" s="3"/>
      <c r="D575" s="27"/>
      <c r="E575" s="27"/>
      <c r="F575" s="27"/>
      <c r="G575" s="27"/>
      <c r="H575" s="27"/>
      <c r="I575" s="27"/>
      <c r="J575" s="4"/>
      <c r="K575" s="27"/>
      <c r="L575" s="27"/>
      <c r="M575" s="27"/>
      <c r="N575" s="28"/>
      <c r="O575" s="27"/>
      <c r="P575" s="27"/>
      <c r="Q575" s="28"/>
      <c r="R575" s="27"/>
      <c r="S575" s="27"/>
      <c r="T575" s="28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</row>
    <row r="576" spans="2:42">
      <c r="B576" s="3"/>
      <c r="C576" s="3"/>
      <c r="D576" s="27"/>
      <c r="E576" s="27"/>
      <c r="F576" s="27"/>
      <c r="G576" s="27"/>
      <c r="H576" s="27"/>
      <c r="I576" s="27"/>
      <c r="J576" s="4"/>
      <c r="K576" s="27"/>
      <c r="L576" s="27"/>
      <c r="M576" s="27"/>
      <c r="N576" s="28"/>
      <c r="O576" s="27"/>
      <c r="P576" s="27"/>
      <c r="Q576" s="28"/>
      <c r="R576" s="27"/>
      <c r="S576" s="27"/>
      <c r="T576" s="28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</row>
    <row r="577" spans="2:42">
      <c r="B577" s="3"/>
      <c r="C577" s="3"/>
      <c r="D577" s="27"/>
      <c r="E577" s="27"/>
      <c r="F577" s="27"/>
      <c r="G577" s="27"/>
      <c r="H577" s="27"/>
      <c r="I577" s="27"/>
      <c r="J577" s="4"/>
      <c r="K577" s="27"/>
      <c r="L577" s="27"/>
      <c r="M577" s="27"/>
      <c r="N577" s="28"/>
      <c r="O577" s="27"/>
      <c r="P577" s="27"/>
      <c r="Q577" s="28"/>
      <c r="R577" s="27"/>
      <c r="S577" s="27"/>
      <c r="T577" s="28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</row>
    <row r="578" spans="2:42">
      <c r="B578" s="3"/>
      <c r="C578" s="3"/>
      <c r="D578" s="27"/>
      <c r="E578" s="27"/>
      <c r="F578" s="27"/>
      <c r="G578" s="27"/>
      <c r="H578" s="27"/>
      <c r="I578" s="27"/>
      <c r="J578" s="4"/>
      <c r="K578" s="27"/>
      <c r="L578" s="27"/>
      <c r="M578" s="27"/>
      <c r="N578" s="28"/>
      <c r="O578" s="27"/>
      <c r="P578" s="27"/>
      <c r="Q578" s="28"/>
      <c r="R578" s="27"/>
      <c r="S578" s="27"/>
      <c r="T578" s="28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</row>
    <row r="579" spans="2:42">
      <c r="B579" s="3"/>
      <c r="C579" s="3"/>
      <c r="D579" s="27"/>
      <c r="E579" s="27"/>
      <c r="F579" s="27"/>
      <c r="G579" s="27"/>
      <c r="H579" s="27"/>
      <c r="I579" s="27"/>
      <c r="J579" s="4"/>
      <c r="K579" s="27"/>
      <c r="L579" s="27"/>
      <c r="M579" s="27"/>
      <c r="N579" s="28"/>
      <c r="O579" s="27"/>
      <c r="P579" s="27"/>
      <c r="Q579" s="28"/>
      <c r="R579" s="27"/>
      <c r="S579" s="27"/>
      <c r="T579" s="28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</row>
    <row r="580" spans="2:42">
      <c r="B580" s="3"/>
      <c r="C580" s="3"/>
      <c r="D580" s="27"/>
      <c r="E580" s="27"/>
      <c r="F580" s="27"/>
      <c r="G580" s="27"/>
      <c r="H580" s="27"/>
      <c r="I580" s="27"/>
      <c r="J580" s="4"/>
      <c r="K580" s="27"/>
      <c r="L580" s="27"/>
      <c r="M580" s="27"/>
      <c r="N580" s="28"/>
      <c r="O580" s="27"/>
      <c r="P580" s="27"/>
      <c r="Q580" s="28"/>
      <c r="R580" s="27"/>
      <c r="S580" s="27"/>
      <c r="T580" s="28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</row>
    <row r="581" spans="2:42">
      <c r="B581" s="3"/>
      <c r="C581" s="3"/>
      <c r="D581" s="27"/>
      <c r="E581" s="27"/>
      <c r="F581" s="27"/>
      <c r="G581" s="27"/>
      <c r="H581" s="27"/>
      <c r="I581" s="27"/>
      <c r="J581" s="4"/>
      <c r="K581" s="27"/>
      <c r="L581" s="27"/>
      <c r="M581" s="27"/>
      <c r="N581" s="28"/>
      <c r="O581" s="27"/>
      <c r="P581" s="27"/>
      <c r="Q581" s="28"/>
      <c r="R581" s="27"/>
      <c r="S581" s="27"/>
      <c r="T581" s="28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</row>
    <row r="582" spans="2:42">
      <c r="B582" s="3"/>
      <c r="C582" s="3"/>
      <c r="D582" s="27"/>
      <c r="E582" s="27"/>
      <c r="F582" s="27"/>
      <c r="G582" s="27"/>
      <c r="H582" s="27"/>
      <c r="I582" s="27"/>
      <c r="J582" s="4"/>
      <c r="K582" s="27"/>
      <c r="L582" s="27"/>
      <c r="M582" s="27"/>
      <c r="N582" s="28"/>
      <c r="O582" s="27"/>
      <c r="P582" s="27"/>
      <c r="Q582" s="28"/>
      <c r="R582" s="27"/>
      <c r="S582" s="27"/>
      <c r="T582" s="28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</row>
    <row r="583" spans="2:42">
      <c r="B583" s="3"/>
      <c r="C583" s="3"/>
      <c r="D583" s="27"/>
      <c r="E583" s="27"/>
      <c r="F583" s="27"/>
      <c r="G583" s="27"/>
      <c r="H583" s="27"/>
      <c r="I583" s="27"/>
      <c r="J583" s="4"/>
      <c r="K583" s="27"/>
      <c r="L583" s="27"/>
      <c r="M583" s="27"/>
      <c r="N583" s="28"/>
      <c r="O583" s="27"/>
      <c r="P583" s="27"/>
      <c r="Q583" s="28"/>
      <c r="R583" s="27"/>
      <c r="S583" s="27"/>
      <c r="T583" s="28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</row>
    <row r="584" spans="2:42">
      <c r="B584" s="3"/>
      <c r="C584" s="3"/>
      <c r="D584" s="27"/>
      <c r="E584" s="27"/>
      <c r="F584" s="27"/>
      <c r="G584" s="27"/>
      <c r="H584" s="27"/>
      <c r="I584" s="27"/>
      <c r="J584" s="4"/>
      <c r="K584" s="27"/>
      <c r="L584" s="27"/>
      <c r="M584" s="27"/>
      <c r="N584" s="28"/>
      <c r="O584" s="27"/>
      <c r="P584" s="27"/>
      <c r="Q584" s="28"/>
      <c r="R584" s="27"/>
      <c r="S584" s="27"/>
      <c r="T584" s="28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</row>
    <row r="585" spans="2:42">
      <c r="B585" s="3"/>
      <c r="C585" s="3"/>
      <c r="D585" s="27"/>
      <c r="E585" s="27"/>
      <c r="F585" s="27"/>
      <c r="G585" s="27"/>
      <c r="H585" s="27"/>
      <c r="I585" s="27"/>
      <c r="J585" s="4"/>
      <c r="K585" s="27"/>
      <c r="L585" s="27"/>
      <c r="M585" s="27"/>
      <c r="N585" s="28"/>
      <c r="O585" s="27"/>
      <c r="P585" s="27"/>
      <c r="Q585" s="28"/>
      <c r="R585" s="27"/>
      <c r="S585" s="27"/>
      <c r="T585" s="28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</row>
    <row r="586" spans="2:42">
      <c r="B586" s="3"/>
      <c r="C586" s="3"/>
      <c r="D586" s="27"/>
      <c r="E586" s="27"/>
      <c r="F586" s="27"/>
      <c r="G586" s="27"/>
      <c r="H586" s="27"/>
      <c r="I586" s="27"/>
      <c r="J586" s="4"/>
      <c r="K586" s="27"/>
      <c r="L586" s="27"/>
      <c r="M586" s="27"/>
      <c r="N586" s="28"/>
      <c r="O586" s="27"/>
      <c r="P586" s="27"/>
      <c r="Q586" s="28"/>
      <c r="R586" s="27"/>
      <c r="S586" s="27"/>
      <c r="T586" s="28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</row>
    <row r="587" spans="2:42">
      <c r="B587" s="3"/>
      <c r="C587" s="3"/>
      <c r="D587" s="27"/>
      <c r="E587" s="27"/>
      <c r="F587" s="27"/>
      <c r="G587" s="27"/>
      <c r="H587" s="27"/>
      <c r="I587" s="27"/>
      <c r="J587" s="4"/>
      <c r="K587" s="27"/>
      <c r="L587" s="27"/>
      <c r="M587" s="27"/>
      <c r="N587" s="28"/>
      <c r="O587" s="27"/>
      <c r="P587" s="27"/>
      <c r="Q587" s="28"/>
      <c r="R587" s="27"/>
      <c r="S587" s="27"/>
      <c r="T587" s="28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</row>
    <row r="588" spans="2:42">
      <c r="B588" s="3"/>
      <c r="C588" s="3"/>
      <c r="D588" s="27"/>
      <c r="E588" s="27"/>
      <c r="F588" s="27"/>
      <c r="G588" s="27"/>
      <c r="H588" s="27"/>
      <c r="I588" s="27"/>
      <c r="J588" s="4"/>
      <c r="K588" s="27"/>
      <c r="L588" s="27"/>
      <c r="M588" s="27"/>
      <c r="N588" s="28"/>
      <c r="O588" s="27"/>
      <c r="P588" s="27"/>
      <c r="Q588" s="28"/>
      <c r="R588" s="27"/>
      <c r="S588" s="27"/>
      <c r="T588" s="28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</row>
    <row r="589" spans="2:42">
      <c r="B589" s="3"/>
      <c r="C589" s="3"/>
      <c r="D589" s="27"/>
      <c r="E589" s="27"/>
      <c r="F589" s="27"/>
      <c r="G589" s="27"/>
      <c r="H589" s="27"/>
      <c r="I589" s="27"/>
      <c r="J589" s="4"/>
      <c r="K589" s="27"/>
      <c r="L589" s="27"/>
      <c r="M589" s="27"/>
      <c r="N589" s="28"/>
      <c r="O589" s="27"/>
      <c r="P589" s="27"/>
      <c r="Q589" s="28"/>
      <c r="R589" s="27"/>
      <c r="S589" s="27"/>
      <c r="T589" s="28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</row>
    <row r="590" spans="2:42">
      <c r="B590" s="3"/>
      <c r="C590" s="3"/>
      <c r="D590" s="27"/>
      <c r="E590" s="27"/>
      <c r="F590" s="27"/>
      <c r="G590" s="27"/>
      <c r="H590" s="27"/>
      <c r="I590" s="27"/>
      <c r="J590" s="4"/>
      <c r="K590" s="27"/>
      <c r="L590" s="27"/>
      <c r="M590" s="27"/>
      <c r="N590" s="28"/>
      <c r="O590" s="27"/>
      <c r="P590" s="27"/>
      <c r="Q590" s="28"/>
      <c r="R590" s="27"/>
      <c r="S590" s="27"/>
      <c r="T590" s="28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</row>
    <row r="591" spans="2:42">
      <c r="B591" s="3"/>
      <c r="C591" s="3"/>
      <c r="D591" s="27"/>
      <c r="E591" s="27"/>
      <c r="F591" s="27"/>
      <c r="G591" s="27"/>
      <c r="H591" s="27"/>
      <c r="I591" s="27"/>
      <c r="J591" s="4"/>
      <c r="K591" s="27"/>
      <c r="L591" s="27"/>
      <c r="M591" s="27"/>
      <c r="N591" s="28"/>
      <c r="O591" s="27"/>
      <c r="P591" s="27"/>
      <c r="Q591" s="28"/>
      <c r="R591" s="27"/>
      <c r="S591" s="27"/>
      <c r="T591" s="28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</row>
    <row r="592" spans="2:42">
      <c r="B592" s="3"/>
      <c r="C592" s="3"/>
      <c r="D592" s="27"/>
      <c r="E592" s="27"/>
      <c r="F592" s="27"/>
      <c r="G592" s="27"/>
      <c r="H592" s="27"/>
      <c r="I592" s="27"/>
      <c r="J592" s="4"/>
      <c r="K592" s="27"/>
      <c r="L592" s="27"/>
      <c r="M592" s="27"/>
      <c r="N592" s="28"/>
      <c r="O592" s="27"/>
      <c r="P592" s="27"/>
      <c r="Q592" s="28"/>
      <c r="R592" s="27"/>
      <c r="S592" s="27"/>
      <c r="T592" s="28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</row>
    <row r="593" spans="2:42">
      <c r="B593" s="3"/>
      <c r="C593" s="3"/>
      <c r="D593" s="27"/>
      <c r="E593" s="27"/>
      <c r="F593" s="27"/>
      <c r="G593" s="27"/>
      <c r="H593" s="27"/>
      <c r="I593" s="27"/>
      <c r="J593" s="4"/>
      <c r="K593" s="27"/>
      <c r="L593" s="27"/>
      <c r="M593" s="27"/>
      <c r="N593" s="28"/>
      <c r="O593" s="27"/>
      <c r="P593" s="27"/>
      <c r="Q593" s="28"/>
      <c r="R593" s="27"/>
      <c r="S593" s="27"/>
      <c r="T593" s="28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</row>
    <row r="594" spans="2:42">
      <c r="B594" s="3"/>
      <c r="C594" s="3"/>
      <c r="D594" s="27"/>
      <c r="E594" s="27"/>
      <c r="F594" s="27"/>
      <c r="G594" s="27"/>
      <c r="H594" s="27"/>
      <c r="I594" s="27"/>
      <c r="J594" s="4"/>
      <c r="K594" s="27"/>
      <c r="L594" s="27"/>
      <c r="M594" s="27"/>
      <c r="N594" s="28"/>
      <c r="O594" s="27"/>
      <c r="P594" s="27"/>
      <c r="Q594" s="28"/>
      <c r="R594" s="27"/>
      <c r="S594" s="27"/>
      <c r="T594" s="28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</row>
  </sheetData>
  <sheetProtection formatCells="0" selectLockedCells="1"/>
  <autoFilter ref="C1:C594"/>
  <mergeCells count="40">
    <mergeCell ref="O3:Q3"/>
    <mergeCell ref="L2:T2"/>
    <mergeCell ref="R3:T3"/>
    <mergeCell ref="U2:W2"/>
    <mergeCell ref="U3:U4"/>
    <mergeCell ref="H2:H4"/>
    <mergeCell ref="I2:I4"/>
    <mergeCell ref="J2:J4"/>
    <mergeCell ref="K2:K4"/>
    <mergeCell ref="L3:N3"/>
    <mergeCell ref="A2:A4"/>
    <mergeCell ref="D2:D4"/>
    <mergeCell ref="E2:E4"/>
    <mergeCell ref="F2:F4"/>
    <mergeCell ref="G2:G4"/>
    <mergeCell ref="B2:B4"/>
    <mergeCell ref="C2:C4"/>
    <mergeCell ref="AL2:AL4"/>
    <mergeCell ref="AP2:AP4"/>
    <mergeCell ref="W3:W4"/>
    <mergeCell ref="V3:V4"/>
    <mergeCell ref="AJ2:AJ4"/>
    <mergeCell ref="AK2:AK4"/>
    <mergeCell ref="Y2:AB2"/>
    <mergeCell ref="AC2:AI3"/>
    <mergeCell ref="AN3:AO3"/>
    <mergeCell ref="AN2:AO2"/>
    <mergeCell ref="Y3:Y4"/>
    <mergeCell ref="Z3:Z4"/>
    <mergeCell ref="AA3:AA4"/>
    <mergeCell ref="AB3:AB4"/>
    <mergeCell ref="AM2:AM4"/>
    <mergeCell ref="X2:X4"/>
    <mergeCell ref="A188:A196"/>
    <mergeCell ref="D188:G188"/>
    <mergeCell ref="B189:B192"/>
    <mergeCell ref="C189:D192"/>
    <mergeCell ref="C193:D193"/>
    <mergeCell ref="C194:D194"/>
    <mergeCell ref="C195:D195"/>
  </mergeCells>
  <conditionalFormatting sqref="H7:I16">
    <cfRule type="expression" dxfId="115" priority="116">
      <formula>AND(OR(YEAR($H7)&gt;YEAR($I7), AND(YEAR($H7)=YEAR($I7), MONTH($H7)&gt;MONTH($I7)), AND(YEAR($H7)=YEAR($I7), MONTH($H7)=MONTH($I7), DAY($H7&gt;=$I7))), $H7&lt;&gt;"", $I7&lt;&gt;"")</formula>
    </cfRule>
  </conditionalFormatting>
  <conditionalFormatting sqref="H17:I17">
    <cfRule type="expression" dxfId="114" priority="115">
      <formula>AND(OR(YEAR($H17)&gt;YEAR($I17), AND(YEAR($H17)=YEAR($I17), MONTH($H17)&gt;MONTH($I17)), AND(YEAR($H17)=YEAR($I17), MONTH($H17)=MONTH($I17), DAY($H17&gt;=$I17))), $H17&lt;&gt;"", $I17&lt;&gt;"")</formula>
    </cfRule>
  </conditionalFormatting>
  <conditionalFormatting sqref="H18:I18">
    <cfRule type="expression" dxfId="113" priority="114">
      <formula>AND(OR(YEAR($H18)&gt;YEAR($I18), AND(YEAR($H18)=YEAR($I18), MONTH($H18)&gt;MONTH($I18)), AND(YEAR($H18)=YEAR($I18), MONTH($H18)=MONTH($I18), DAY($H18&gt;=$I18))), $H18&lt;&gt;"", $I18&lt;&gt;"")</formula>
    </cfRule>
  </conditionalFormatting>
  <conditionalFormatting sqref="H19:I19">
    <cfRule type="expression" dxfId="112" priority="113">
      <formula>AND(OR(YEAR($H19)&gt;YEAR($I19), AND(YEAR($H19)=YEAR($I19), MONTH($H19)&gt;MONTH($I19)), AND(YEAR($H19)=YEAR($I19), MONTH($H19)=MONTH($I19), DAY($H19&gt;=$I19))), $H19&lt;&gt;"", $I19&lt;&gt;"")</formula>
    </cfRule>
  </conditionalFormatting>
  <conditionalFormatting sqref="H20:H33">
    <cfRule type="expression" dxfId="111" priority="112">
      <formula>AND(OR(YEAR($H20)&gt;YEAR($I20), AND(YEAR($H20)=YEAR($I20), MONTH($H20)&gt;MONTH($I20)), AND(YEAR($H20)=YEAR($I20), MONTH($H20)=MONTH($I20), DAY($H20&gt;=$I20))), $H20&lt;&gt;"", $I20&lt;&gt;"")</formula>
    </cfRule>
  </conditionalFormatting>
  <conditionalFormatting sqref="I20:I33">
    <cfRule type="expression" dxfId="110" priority="111">
      <formula>AND(OR(YEAR($H20)&gt;YEAR($I20), AND(YEAR($H20)=YEAR($I20), MONTH($H20)&gt;MONTH($I20)), AND(YEAR($H20)=YEAR($I20), MONTH($H20)=MONTH($I20), DAY($H20&gt;=$I20))), $H20&lt;&gt;"", $I20&lt;&gt;"")</formula>
    </cfRule>
  </conditionalFormatting>
  <conditionalFormatting sqref="H34:H41">
    <cfRule type="expression" dxfId="109" priority="110">
      <formula>AND(OR(YEAR($H34)&gt;YEAR($I34), AND(YEAR($H34)=YEAR($I34), MONTH($H34)&gt;MONTH($I34)), AND(YEAR($H34)=YEAR($I34), MONTH($H34)=MONTH($I34), DAY($H34&gt;=$I34))), $H34&lt;&gt;"", $I34&lt;&gt;"")</formula>
    </cfRule>
  </conditionalFormatting>
  <conditionalFormatting sqref="I34:I41">
    <cfRule type="expression" dxfId="108" priority="109">
      <formula>AND(OR(YEAR($H34)&gt;YEAR($I34), AND(YEAR($H34)=YEAR($I34), MONTH($H34)&gt;MONTH($I34)), AND(YEAR($H34)=YEAR($I34), MONTH($H34)=MONTH($I34), DAY($H34&gt;=$I34))), $H34&lt;&gt;"", $I34&lt;&gt;"")</formula>
    </cfRule>
  </conditionalFormatting>
  <conditionalFormatting sqref="H42:H47">
    <cfRule type="expression" dxfId="107" priority="108">
      <formula>AND(OR(YEAR($H42)&gt;YEAR($I42), AND(YEAR($H42)=YEAR($I42), MONTH($H42)&gt;MONTH($I42)), AND(YEAR($H42)=YEAR($I42), MONTH($H42)=MONTH($I42), DAY($H42&gt;=$I42))), $H42&lt;&gt;"", $I42&lt;&gt;"")</formula>
    </cfRule>
  </conditionalFormatting>
  <conditionalFormatting sqref="I42:I47">
    <cfRule type="expression" dxfId="106" priority="107">
      <formula>AND(OR(YEAR($H42)&gt;YEAR($I42), AND(YEAR($H42)=YEAR($I42), MONTH($H42)&gt;MONTH($I42)), AND(YEAR($H42)=YEAR($I42), MONTH($H42)=MONTH($I42), DAY($H42&gt;=$I42))), $H42&lt;&gt;"", $I42&lt;&gt;"")</formula>
    </cfRule>
  </conditionalFormatting>
  <conditionalFormatting sqref="H48 H50:H57">
    <cfRule type="expression" dxfId="105" priority="106">
      <formula>AND(OR(YEAR($H48)&gt;YEAR($I48), AND(YEAR($H48)=YEAR($I48), MONTH($H48)&gt;MONTH($I48)), AND(YEAR($H48)=YEAR($I48), MONTH($H48)=MONTH($I48), DAY($H48&gt;=$I48))), $H48&lt;&gt;"", $I48&lt;&gt;"")</formula>
    </cfRule>
  </conditionalFormatting>
  <conditionalFormatting sqref="I48 I50:I57">
    <cfRule type="expression" dxfId="104" priority="105">
      <formula>AND(OR(YEAR($H48)&gt;YEAR($I48), AND(YEAR($H48)=YEAR($I48), MONTH($H48)&gt;MONTH($I48)), AND(YEAR($H48)=YEAR($I48), MONTH($H48)=MONTH($I48), DAY($H48&gt;=$I48))), $H48&lt;&gt;"", $I48&lt;&gt;"")</formula>
    </cfRule>
  </conditionalFormatting>
  <conditionalFormatting sqref="H58:H61">
    <cfRule type="expression" dxfId="103" priority="104">
      <formula>AND(OR(YEAR($H58)&gt;YEAR($I58), AND(YEAR($H58)=YEAR($I58), MONTH($H58)&gt;MONTH($I58)), AND(YEAR($H58)=YEAR($I58), MONTH($H58)=MONTH($I58), DAY($H58&gt;=$I58))), $H58&lt;&gt;"", $I58&lt;&gt;"")</formula>
    </cfRule>
  </conditionalFormatting>
  <conditionalFormatting sqref="I58:I61">
    <cfRule type="expression" dxfId="102" priority="103">
      <formula>AND(OR(YEAR($H58)&gt;YEAR($I58), AND(YEAR($H58)=YEAR($I58), MONTH($H58)&gt;MONTH($I58)), AND(YEAR($H58)=YEAR($I58), MONTH($H58)=MONTH($I58), DAY($H58&gt;=$I58))), $H58&lt;&gt;"", $I58&lt;&gt;"")</formula>
    </cfRule>
  </conditionalFormatting>
  <conditionalFormatting sqref="H69:H80">
    <cfRule type="expression" dxfId="101" priority="102">
      <formula>AND(OR(YEAR($H69)&gt;YEAR($I69), AND(YEAR($H69)=YEAR($I69), MONTH($H69)&gt;MONTH($I69)), AND(YEAR($H69)=YEAR($I69), MONTH($H69)=MONTH($I69), DAY($H69&gt;=$I69))), $H69&lt;&gt;"", $I69&lt;&gt;"")</formula>
    </cfRule>
  </conditionalFormatting>
  <conditionalFormatting sqref="H62">
    <cfRule type="expression" dxfId="100" priority="101">
      <formula>AND(OR(YEAR($H62)&gt;YEAR($I62), AND(YEAR($H62)=YEAR($I62), MONTH($H62)&gt;MONTH($I62)), AND(YEAR($H62)=YEAR($I62), MONTH($H62)=MONTH($I62), DAY($H62&gt;=$I62))), $H62&lt;&gt;"", $I62&lt;&gt;"")</formula>
    </cfRule>
  </conditionalFormatting>
  <conditionalFormatting sqref="I62">
    <cfRule type="expression" dxfId="99" priority="100">
      <formula>AND(OR(YEAR($H62)&gt;YEAR($I62), AND(YEAR($H62)=YEAR($I62), MONTH($H62)&gt;MONTH($I62)), AND(YEAR($H62)=YEAR($I62), MONTH($H62)=MONTH($I62), DAY($H62&gt;=$I62))), $H62&lt;&gt;"", $I62&lt;&gt;"")</formula>
    </cfRule>
  </conditionalFormatting>
  <conditionalFormatting sqref="H69:H80">
    <cfRule type="expression" dxfId="98" priority="99">
      <formula>AND(OR(YEAR($H69)&gt;YEAR($I69), AND(YEAR($H69)=YEAR($I69), MONTH($H69)&gt;MONTH($I69)), AND(YEAR($H69)=YEAR($I69), MONTH($H69)=MONTH($I69), DAY($H69&gt;=$I69))), $H69&lt;&gt;"", $I69&lt;&gt;"")</formula>
    </cfRule>
  </conditionalFormatting>
  <conditionalFormatting sqref="I73:I80">
    <cfRule type="expression" dxfId="97" priority="98">
      <formula>AND(OR(YEAR($H73)&gt;YEAR($I73), AND(YEAR($H73)=YEAR($I73), MONTH($H73)&gt;MONTH($I73)), AND(YEAR($H73)=YEAR($I73), MONTH($H73)=MONTH($I73), DAY($H73&gt;=$I73))), $H73&lt;&gt;"", $I73&lt;&gt;"")</formula>
    </cfRule>
  </conditionalFormatting>
  <conditionalFormatting sqref="H63">
    <cfRule type="expression" dxfId="96" priority="97">
      <formula>AND(OR(YEAR($H63)&gt;YEAR($I63), AND(YEAR($H63)=YEAR($I63), MONTH($H63)&gt;MONTH($I63)), AND(YEAR($H63)=YEAR($I63), MONTH($H63)=MONTH($I63), DAY($H63&gt;=$I63))), $H63&lt;&gt;"", $I63&lt;&gt;"")</formula>
    </cfRule>
  </conditionalFormatting>
  <conditionalFormatting sqref="I63">
    <cfRule type="expression" dxfId="95" priority="96">
      <formula>AND(OR(YEAR($H63)&gt;YEAR($I63), AND(YEAR($H63)=YEAR($I63), MONTH($H63)&gt;MONTH($I63)), AND(YEAR($H63)=YEAR($I63), MONTH($H63)=MONTH($I63), DAY($H63&gt;=$I63))), $H63&lt;&gt;"", $I63&lt;&gt;"")</formula>
    </cfRule>
  </conditionalFormatting>
  <conditionalFormatting sqref="H64">
    <cfRule type="expression" dxfId="94" priority="95">
      <formula>AND(OR(YEAR($H64)&gt;YEAR($I64), AND(YEAR($H64)=YEAR($I64), MONTH($H64)&gt;MONTH($I64)), AND(YEAR($H64)=YEAR($I64), MONTH($H64)=MONTH($I64), DAY($H64&gt;=$I64))), $H64&lt;&gt;"", $I64&lt;&gt;"")</formula>
    </cfRule>
  </conditionalFormatting>
  <conditionalFormatting sqref="I64">
    <cfRule type="expression" dxfId="93" priority="94">
      <formula>AND(OR(YEAR($H64)&gt;YEAR($I64), AND(YEAR($H64)=YEAR($I64), MONTH($H64)&gt;MONTH($I64)), AND(YEAR($H64)=YEAR($I64), MONTH($H64)=MONTH($I64), DAY($H64&gt;=$I64))), $H64&lt;&gt;"", $I64&lt;&gt;"")</formula>
    </cfRule>
  </conditionalFormatting>
  <conditionalFormatting sqref="H65">
    <cfRule type="expression" dxfId="92" priority="93">
      <formula>AND(OR(YEAR($H65)&gt;YEAR($I65), AND(YEAR($H65)=YEAR($I65), MONTH($H65)&gt;MONTH($I65)), AND(YEAR($H65)=YEAR($I65), MONTH($H65)=MONTH($I65), DAY($H65&gt;=$I65))), $H65&lt;&gt;"", $I65&lt;&gt;"")</formula>
    </cfRule>
  </conditionalFormatting>
  <conditionalFormatting sqref="I65">
    <cfRule type="expression" dxfId="91" priority="92">
      <formula>AND(OR(YEAR($H65)&gt;YEAR($I65), AND(YEAR($H65)=YEAR($I65), MONTH($H65)&gt;MONTH($I65)), AND(YEAR($H65)=YEAR($I65), MONTH($H65)=MONTH($I65), DAY($H65&gt;=$I65))), $H65&lt;&gt;"", $I65&lt;&gt;"")</formula>
    </cfRule>
  </conditionalFormatting>
  <conditionalFormatting sqref="H66">
    <cfRule type="expression" dxfId="90" priority="91">
      <formula>AND(OR(YEAR($H66)&gt;YEAR($I66), AND(YEAR($H66)=YEAR($I66), MONTH($H66)&gt;MONTH($I66)), AND(YEAR($H66)=YEAR($I66), MONTH($H66)=MONTH($I66), DAY($H66&gt;=$I66))), $H66&lt;&gt;"", $I66&lt;&gt;"")</formula>
    </cfRule>
  </conditionalFormatting>
  <conditionalFormatting sqref="I66">
    <cfRule type="expression" dxfId="89" priority="90">
      <formula>AND(OR(YEAR($H66)&gt;YEAR($I66), AND(YEAR($H66)=YEAR($I66), MONTH($H66)&gt;MONTH($I66)), AND(YEAR($H66)=YEAR($I66), MONTH($H66)=MONTH($I66), DAY($H66&gt;=$I66))), $H66&lt;&gt;"", $I66&lt;&gt;"")</formula>
    </cfRule>
  </conditionalFormatting>
  <conditionalFormatting sqref="I69:I80">
    <cfRule type="expression" dxfId="88" priority="89">
      <formula>AND(OR(YEAR($H69)&gt;YEAR($I69), AND(YEAR($H69)=YEAR($I69), MONTH($H69)&gt;MONTH($I69)), AND(YEAR($H69)=YEAR($I69), MONTH($H69)=MONTH($I69), DAY($H69&gt;=$I69))), $H69&lt;&gt;"", $I69&lt;&gt;"")</formula>
    </cfRule>
  </conditionalFormatting>
  <conditionalFormatting sqref="H69:H80">
    <cfRule type="expression" dxfId="87" priority="88">
      <formula>AND(OR(YEAR($H69)&gt;YEAR($I69), AND(YEAR($H69)=YEAR($I69), MONTH($H69)&gt;MONTH($I69)), AND(YEAR($H69)=YEAR($I69), MONTH($H69)=MONTH($I69), DAY($H69&gt;=$I69))), $H69&lt;&gt;"", $I69&lt;&gt;"")</formula>
    </cfRule>
  </conditionalFormatting>
  <conditionalFormatting sqref="H72">
    <cfRule type="expression" dxfId="86" priority="87">
      <formula>AND(OR(YEAR($H72)&gt;YEAR($I72), AND(YEAR($H72)=YEAR($I72), MONTH($H72)&gt;MONTH($I72)), AND(YEAR($H72)=YEAR($I72), MONTH($H72)=MONTH($I72), DAY($H72&gt;=$I72))), $H72&lt;&gt;"", $I72&lt;&gt;"")</formula>
    </cfRule>
  </conditionalFormatting>
  <conditionalFormatting sqref="H67">
    <cfRule type="expression" dxfId="85" priority="86">
      <formula>AND(OR(YEAR($H67)&gt;YEAR($I67), AND(YEAR($H67)=YEAR($I67), MONTH($H67)&gt;MONTH($I67)), AND(YEAR($H67)=YEAR($I67), MONTH($H67)=MONTH($I67), DAY($H67&gt;=$I67))), $H67&lt;&gt;"", $I67&lt;&gt;"")</formula>
    </cfRule>
  </conditionalFormatting>
  <conditionalFormatting sqref="I67">
    <cfRule type="expression" dxfId="84" priority="85">
      <formula>AND(OR(YEAR($H67)&gt;YEAR($I67), AND(YEAR($H67)=YEAR($I67), MONTH($H67)&gt;MONTH($I67)), AND(YEAR($H67)=YEAR($I67), MONTH($H67)=MONTH($I67), DAY($H67&gt;=$I67))), $H67&lt;&gt;"", $I67&lt;&gt;"")</formula>
    </cfRule>
  </conditionalFormatting>
  <conditionalFormatting sqref="H68">
    <cfRule type="expression" dxfId="83" priority="84">
      <formula>AND(OR(YEAR($H68)&gt;YEAR($I68), AND(YEAR($H68)=YEAR($I68), MONTH($H68)&gt;MONTH($I68)), AND(YEAR($H68)=YEAR($I68), MONTH($H68)=MONTH($I68), DAY($H68&gt;=$I68))), $H68&lt;&gt;"", $I68&lt;&gt;"")</formula>
    </cfRule>
  </conditionalFormatting>
  <conditionalFormatting sqref="I68">
    <cfRule type="expression" dxfId="82" priority="83">
      <formula>AND(OR(YEAR($H68)&gt;YEAR($I68), AND(YEAR($H68)=YEAR($I68), MONTH($H68)&gt;MONTH($I68)), AND(YEAR($H68)=YEAR($I68), MONTH($H68)=MONTH($I68), DAY($H68&gt;=$I68))), $H68&lt;&gt;"", $I68&lt;&gt;"")</formula>
    </cfRule>
  </conditionalFormatting>
  <conditionalFormatting sqref="H69">
    <cfRule type="expression" dxfId="81" priority="82">
      <formula>AND(OR(YEAR($H69)&gt;YEAR($I69), AND(YEAR($H69)=YEAR($I69), MONTH($H69)&gt;MONTH($I69)), AND(YEAR($H69)=YEAR($I69), MONTH($H69)=MONTH($I69), DAY($H69&gt;=$I69))), $H69&lt;&gt;"", $I69&lt;&gt;"")</formula>
    </cfRule>
  </conditionalFormatting>
  <conditionalFormatting sqref="H88:H89">
    <cfRule type="expression" dxfId="80" priority="81">
      <formula>AND(OR(YEAR($H88)&gt;YEAR($I88), AND(YEAR($H88)=YEAR($I88), MONTH($H88)&gt;MONTH($I88)), AND(YEAR($H88)=YEAR($I88), MONTH($H88)=MONTH($I88), DAY($H88&gt;=$I88))), $H88&lt;&gt;"", $I88&lt;&gt;"")</formula>
    </cfRule>
  </conditionalFormatting>
  <conditionalFormatting sqref="I88:I89">
    <cfRule type="expression" dxfId="79" priority="80">
      <formula>AND(OR(YEAR($H88)&gt;YEAR($I88), AND(YEAR($H88)=YEAR($I88), MONTH($H88)&gt;MONTH($I88)), AND(YEAR($H88)=YEAR($I88), MONTH($H88)=MONTH($I88), DAY($H88&gt;=$I88))), $H88&lt;&gt;"", $I88&lt;&gt;"")</formula>
    </cfRule>
  </conditionalFormatting>
  <conditionalFormatting sqref="H87:H88">
    <cfRule type="expression" dxfId="78" priority="79">
      <formula>AND(OR(YEAR($H87)&gt;YEAR($I87), AND(YEAR($H87)=YEAR($I87), MONTH($H87)&gt;MONTH($I87)), AND(YEAR($H87)=YEAR($I87), MONTH($H87)=MONTH($I87), DAY($H87&gt;=$I87))), $H87&lt;&gt;"", $I87&lt;&gt;"")</formula>
    </cfRule>
  </conditionalFormatting>
  <conditionalFormatting sqref="I87:I88">
    <cfRule type="expression" dxfId="77" priority="78">
      <formula>AND(OR(YEAR($H87)&gt;YEAR($I87), AND(YEAR($H87)=YEAR($I87), MONTH($H87)&gt;MONTH($I87)), AND(YEAR($H87)=YEAR($I87), MONTH($H87)=MONTH($I87), DAY($H87&gt;=$I87))), $H87&lt;&gt;"", $I87&lt;&gt;"")</formula>
    </cfRule>
  </conditionalFormatting>
  <conditionalFormatting sqref="H89">
    <cfRule type="expression" dxfId="76" priority="77">
      <formula>AND(OR(YEAR($H89)&gt;YEAR($I89), AND(YEAR($H89)=YEAR($I89), MONTH($H89)&gt;MONTH($I89)), AND(YEAR($H89)=YEAR($I89), MONTH($H89)=MONTH($I89), DAY($H89&gt;=$I89))), $H89&lt;&gt;"", $I89&lt;&gt;"")</formula>
    </cfRule>
  </conditionalFormatting>
  <conditionalFormatting sqref="I89">
    <cfRule type="expression" dxfId="75" priority="76">
      <formula>AND(OR(YEAR($H89)&gt;YEAR($I89), AND(YEAR($H89)=YEAR($I89), MONTH($H89)&gt;MONTH($I89)), AND(YEAR($H89)=YEAR($I89), MONTH($H89)=MONTH($I89), DAY($H89&gt;=$I89))), $H89&lt;&gt;"", $I89&lt;&gt;"")</formula>
    </cfRule>
  </conditionalFormatting>
  <conditionalFormatting sqref="H81">
    <cfRule type="expression" dxfId="74" priority="75">
      <formula>AND(OR(YEAR($H81)&gt;YEAR($I81), AND(YEAR($H81)=YEAR($I81), MONTH($H81)&gt;MONTH($I81)), AND(YEAR($H81)=YEAR($I81), MONTH($H81)=MONTH($I81), DAY($H81&gt;=$I81))), $H81&lt;&gt;"", $I81&lt;&gt;"")</formula>
    </cfRule>
  </conditionalFormatting>
  <conditionalFormatting sqref="I81">
    <cfRule type="expression" dxfId="73" priority="74">
      <formula>AND(OR(YEAR($H81)&gt;YEAR($I81), AND(YEAR($H81)=YEAR($I81), MONTH($H81)&gt;MONTH($I81)), AND(YEAR($H81)=YEAR($I81), MONTH($H81)=MONTH($I81), DAY($H81&gt;=$I81))), $H81&lt;&gt;"", $I81&lt;&gt;"")</formula>
    </cfRule>
  </conditionalFormatting>
  <conditionalFormatting sqref="H83">
    <cfRule type="expression" dxfId="72" priority="73">
      <formula>AND(OR(YEAR($H83)&gt;YEAR($I83), AND(YEAR($H83)=YEAR($I83), MONTH($H83)&gt;MONTH($I83)), AND(YEAR($H83)=YEAR($I83), MONTH($H83)=MONTH($I83), DAY($H83&gt;=$I83))), $H83&lt;&gt;"", $I83&lt;&gt;"")</formula>
    </cfRule>
  </conditionalFormatting>
  <conditionalFormatting sqref="I83">
    <cfRule type="expression" dxfId="71" priority="72">
      <formula>AND(OR(YEAR($H83)&gt;YEAR($I83), AND(YEAR($H83)=YEAR($I83), MONTH($H83)&gt;MONTH($I83)), AND(YEAR($H83)=YEAR($I83), MONTH($H83)=MONTH($I83), DAY($H83&gt;=$I83))), $H83&lt;&gt;"", $I83&lt;&gt;"")</formula>
    </cfRule>
  </conditionalFormatting>
  <conditionalFormatting sqref="H85">
    <cfRule type="expression" dxfId="70" priority="71">
      <formula>AND(OR(YEAR($H85)&gt;YEAR($I85), AND(YEAR($H85)=YEAR($I85), MONTH($H85)&gt;MONTH($I85)), AND(YEAR($H85)=YEAR($I85), MONTH($H85)=MONTH($I85), DAY($H85&gt;=$I85))), $H85&lt;&gt;"", $I85&lt;&gt;"")</formula>
    </cfRule>
  </conditionalFormatting>
  <conditionalFormatting sqref="I85">
    <cfRule type="expression" dxfId="69" priority="70">
      <formula>AND(OR(YEAR($H85)&gt;YEAR($I85), AND(YEAR($H85)=YEAR($I85), MONTH($H85)&gt;MONTH($I85)), AND(YEAR($H85)=YEAR($I85), MONTH($H85)=MONTH($I85), DAY($H85&gt;=$I85))), $H85&lt;&gt;"", $I85&lt;&gt;"")</formula>
    </cfRule>
  </conditionalFormatting>
  <conditionalFormatting sqref="H82">
    <cfRule type="expression" dxfId="68" priority="69">
      <formula>AND(OR(YEAR($H82)&gt;YEAR($I82), AND(YEAR($H82)=YEAR($I82), MONTH($H82)&gt;MONTH($I82)), AND(YEAR($H82)=YEAR($I82), MONTH($H82)=MONTH($I82), DAY($H82&gt;=$I82))), $H82&lt;&gt;"", $I82&lt;&gt;"")</formula>
    </cfRule>
  </conditionalFormatting>
  <conditionalFormatting sqref="I82">
    <cfRule type="expression" dxfId="67" priority="68">
      <formula>AND(OR(YEAR($H82)&gt;YEAR($I82), AND(YEAR($H82)=YEAR($I82), MONTH($H82)&gt;MONTH($I82)), AND(YEAR($H82)=YEAR($I82), MONTH($H82)=MONTH($I82), DAY($H82&gt;=$I82))), $H82&lt;&gt;"", $I82&lt;&gt;"")</formula>
    </cfRule>
  </conditionalFormatting>
  <conditionalFormatting sqref="H82">
    <cfRule type="expression" dxfId="66" priority="67">
      <formula>AND(OR(YEAR($H82)&gt;YEAR($I82), AND(YEAR($H82)=YEAR($I82), MONTH($H82)&gt;MONTH($I82)), AND(YEAR($H82)=YEAR($I82), MONTH($H82)=MONTH($I82), DAY($H82&gt;=$I82))), $H82&lt;&gt;"", $I82&lt;&gt;"")</formula>
    </cfRule>
  </conditionalFormatting>
  <conditionalFormatting sqref="I82">
    <cfRule type="expression" dxfId="65" priority="66">
      <formula>AND(OR(YEAR($H82)&gt;YEAR($I82), AND(YEAR($H82)=YEAR($I82), MONTH($H82)&gt;MONTH($I82)), AND(YEAR($H82)=YEAR($I82), MONTH($H82)=MONTH($I82), DAY($H82&gt;=$I82))), $H82&lt;&gt;"", $I82&lt;&gt;"")</formula>
    </cfRule>
  </conditionalFormatting>
  <conditionalFormatting sqref="H84">
    <cfRule type="expression" dxfId="64" priority="65">
      <formula>AND(OR(YEAR($H84)&gt;YEAR($I84), AND(YEAR($H84)=YEAR($I84), MONTH($H84)&gt;MONTH($I84)), AND(YEAR($H84)=YEAR($I84), MONTH($H84)=MONTH($I84), DAY($H84&gt;=$I84))), $H84&lt;&gt;"", $I84&lt;&gt;"")</formula>
    </cfRule>
  </conditionalFormatting>
  <conditionalFormatting sqref="I84">
    <cfRule type="expression" dxfId="63" priority="64">
      <formula>AND(OR(YEAR($H84)&gt;YEAR($I84), AND(YEAR($H84)=YEAR($I84), MONTH($H84)&gt;MONTH($I84)), AND(YEAR($H84)=YEAR($I84), MONTH($H84)=MONTH($I84), DAY($H84&gt;=$I84))), $H84&lt;&gt;"", $I84&lt;&gt;"")</formula>
    </cfRule>
  </conditionalFormatting>
  <conditionalFormatting sqref="H84">
    <cfRule type="expression" dxfId="62" priority="63">
      <formula>AND(OR(YEAR($H84)&gt;YEAR($I84), AND(YEAR($H84)=YEAR($I84), MONTH($H84)&gt;MONTH($I84)), AND(YEAR($H84)=YEAR($I84), MONTH($H84)=MONTH($I84), DAY($H84&gt;=$I84))), $H84&lt;&gt;"", $I84&lt;&gt;"")</formula>
    </cfRule>
  </conditionalFormatting>
  <conditionalFormatting sqref="I84">
    <cfRule type="expression" dxfId="61" priority="62">
      <formula>AND(OR(YEAR($H84)&gt;YEAR($I84), AND(YEAR($H84)=YEAR($I84), MONTH($H84)&gt;MONTH($I84)), AND(YEAR($H84)=YEAR($I84), MONTH($H84)=MONTH($I84), DAY($H84&gt;=$I84))), $H84&lt;&gt;"", $I84&lt;&gt;"")</formula>
    </cfRule>
  </conditionalFormatting>
  <conditionalFormatting sqref="H86">
    <cfRule type="expression" dxfId="60" priority="61">
      <formula>AND(OR(YEAR($H86)&gt;YEAR($I86), AND(YEAR($H86)=YEAR($I86), MONTH($H86)&gt;MONTH($I86)), AND(YEAR($H86)=YEAR($I86), MONTH($H86)=MONTH($I86), DAY($H86&gt;=$I86))), $H86&lt;&gt;"", $I86&lt;&gt;"")</formula>
    </cfRule>
  </conditionalFormatting>
  <conditionalFormatting sqref="I86">
    <cfRule type="expression" dxfId="59" priority="60">
      <formula>AND(OR(YEAR($H86)&gt;YEAR($I86), AND(YEAR($H86)=YEAR($I86), MONTH($H86)&gt;MONTH($I86)), AND(YEAR($H86)=YEAR($I86), MONTH($H86)=MONTH($I86), DAY($H86&gt;=$I86))), $H86&lt;&gt;"", $I86&lt;&gt;"")</formula>
    </cfRule>
  </conditionalFormatting>
  <conditionalFormatting sqref="H86">
    <cfRule type="expression" dxfId="58" priority="59">
      <formula>AND(OR(YEAR($H86)&gt;YEAR($I86), AND(YEAR($H86)=YEAR($I86), MONTH($H86)&gt;MONTH($I86)), AND(YEAR($H86)=YEAR($I86), MONTH($H86)=MONTH($I86), DAY($H86&gt;=$I86))), $H86&lt;&gt;"", $I86&lt;&gt;"")</formula>
    </cfRule>
  </conditionalFormatting>
  <conditionalFormatting sqref="I86">
    <cfRule type="expression" dxfId="57" priority="58">
      <formula>AND(OR(YEAR($H86)&gt;YEAR($I86), AND(YEAR($H86)=YEAR($I86), MONTH($H86)&gt;MONTH($I86)), AND(YEAR($H86)=YEAR($I86), MONTH($H86)=MONTH($I86), DAY($H86&gt;=$I86))), $H86&lt;&gt;"", $I86&lt;&gt;"")</formula>
    </cfRule>
  </conditionalFormatting>
  <conditionalFormatting sqref="H90:I98">
    <cfRule type="expression" dxfId="56" priority="57">
      <formula>AND(OR(YEAR($H90)&gt;YEAR($I90), AND(YEAR($H90)=YEAR($I90), MONTH($H90)&gt;MONTH($I90)), AND(YEAR($H90)=YEAR($I90), MONTH($H90)=MONTH($I90), DAY($H90&gt;=$I90))), $H90&lt;&gt;"", $I90&lt;&gt;"")</formula>
    </cfRule>
  </conditionalFormatting>
  <conditionalFormatting sqref="H99:H100">
    <cfRule type="expression" dxfId="55" priority="56">
      <formula>AND(OR(YEAR($H99)&gt;YEAR($I99), AND(YEAR($H99)=YEAR($I99), MONTH($H99)&gt;MONTH($I99)), AND(YEAR($H99)=YEAR($I99), MONTH($H99)=MONTH($I99), DAY($H99&gt;=$I99))), $H99&lt;&gt;"", $I99&lt;&gt;"")</formula>
    </cfRule>
  </conditionalFormatting>
  <conditionalFormatting sqref="I99:I100">
    <cfRule type="expression" dxfId="54" priority="55">
      <formula>AND(OR(YEAR($H99)&gt;YEAR($I99), AND(YEAR($H99)=YEAR($I99), MONTH($H99)&gt;MONTH($I99)), AND(YEAR($H99)=YEAR($I99), MONTH($H99)=MONTH($I99), DAY($H99&gt;=$I99))), $H99&lt;&gt;"", $I99&lt;&gt;"")</formula>
    </cfRule>
  </conditionalFormatting>
  <conditionalFormatting sqref="H101">
    <cfRule type="expression" dxfId="53" priority="54">
      <formula>AND(OR(YEAR($H101)&gt;YEAR($I101), AND(YEAR($H101)=YEAR($I101), MONTH($H101)&gt;MONTH($I101)), AND(YEAR($H101)=YEAR($I101), MONTH($H101)=MONTH($I101), DAY($H101&gt;=$I101))), $H101&lt;&gt;"", $I101&lt;&gt;"")</formula>
    </cfRule>
  </conditionalFormatting>
  <conditionalFormatting sqref="I101">
    <cfRule type="expression" dxfId="52" priority="53">
      <formula>AND(OR(YEAR($H101)&gt;YEAR($I101), AND(YEAR($H101)=YEAR($I101), MONTH($H101)&gt;MONTH($I101)), AND(YEAR($H101)=YEAR($I101), MONTH($H101)=MONTH($I101), DAY($H101&gt;=$I101))), $H101&lt;&gt;"", $I101&lt;&gt;"")</formula>
    </cfRule>
  </conditionalFormatting>
  <conditionalFormatting sqref="H102:H103">
    <cfRule type="expression" dxfId="51" priority="52">
      <formula>AND(OR(YEAR($H102)&gt;YEAR($I102), AND(YEAR($H102)=YEAR($I102), MONTH($H102)&gt;MONTH($I102)), AND(YEAR($H102)=YEAR($I102), MONTH($H102)=MONTH($I102), DAY($H102&gt;=$I102))), $H102&lt;&gt;"", $I102&lt;&gt;"")</formula>
    </cfRule>
  </conditionalFormatting>
  <conditionalFormatting sqref="I102:I103">
    <cfRule type="expression" dxfId="50" priority="51">
      <formula>AND(OR(YEAR($H102)&gt;YEAR($I102), AND(YEAR($H102)=YEAR($I102), MONTH($H102)&gt;MONTH($I102)), AND(YEAR($H102)=YEAR($I102), MONTH($H102)=MONTH($I102), DAY($H102&gt;=$I102))), $H102&lt;&gt;"", $I102&lt;&gt;"")</formula>
    </cfRule>
  </conditionalFormatting>
  <conditionalFormatting sqref="H104">
    <cfRule type="expression" dxfId="49" priority="50">
      <formula>AND(OR(YEAR($H104)&gt;YEAR($I104), AND(YEAR($H104)=YEAR($I104), MONTH($H104)&gt;MONTH($I104)), AND(YEAR($H104)=YEAR($I104), MONTH($H104)=MONTH($I104), DAY($H104&gt;=$I104))), $H104&lt;&gt;"", $I104&lt;&gt;"")</formula>
    </cfRule>
  </conditionalFormatting>
  <conditionalFormatting sqref="I104">
    <cfRule type="expression" dxfId="48" priority="49">
      <formula>AND(OR(YEAR($H104)&gt;YEAR($I104), AND(YEAR($H104)=YEAR($I104), MONTH($H104)&gt;MONTH($I104)), AND(YEAR($H104)=YEAR($I104), MONTH($H104)=MONTH($I104), DAY($H104&gt;=$I104))), $H104&lt;&gt;"", $I104&lt;&gt;"")</formula>
    </cfRule>
  </conditionalFormatting>
  <conditionalFormatting sqref="H105:H106">
    <cfRule type="expression" dxfId="47" priority="48">
      <formula>AND(OR(YEAR($H105)&gt;YEAR($I105), AND(YEAR($H105)=YEAR($I105), MONTH($H105)&gt;MONTH($I105)), AND(YEAR($H105)=YEAR($I105), MONTH($H105)=MONTH($I105), DAY($H105&gt;=$I105))), $H105&lt;&gt;"", $I105&lt;&gt;"")</formula>
    </cfRule>
  </conditionalFormatting>
  <conditionalFormatting sqref="I105:I106">
    <cfRule type="expression" dxfId="46" priority="47">
      <formula>AND(OR(YEAR($H105)&gt;YEAR($I105), AND(YEAR($H105)=YEAR($I105), MONTH($H105)&gt;MONTH($I105)), AND(YEAR($H105)=YEAR($I105), MONTH($H105)=MONTH($I105), DAY($H105&gt;=$I105))), $H105&lt;&gt;"", $I105&lt;&gt;"")</formula>
    </cfRule>
  </conditionalFormatting>
  <conditionalFormatting sqref="H107">
    <cfRule type="expression" dxfId="45" priority="46">
      <formula>AND(OR(YEAR($H107)&gt;YEAR($I107), AND(YEAR($H107)=YEAR($I107), MONTH($H107)&gt;MONTH($I107)), AND(YEAR($H107)=YEAR($I107), MONTH($H107)=MONTH($I107), DAY($H107&gt;=$I107))), $H107&lt;&gt;"", $I107&lt;&gt;"")</formula>
    </cfRule>
  </conditionalFormatting>
  <conditionalFormatting sqref="I107">
    <cfRule type="expression" dxfId="44" priority="45">
      <formula>AND(OR(YEAR($H107)&gt;YEAR($I107), AND(YEAR($H107)=YEAR($I107), MONTH($H107)&gt;MONTH($I107)), AND(YEAR($H107)=YEAR($I107), MONTH($H107)=MONTH($I107), DAY($H107&gt;=$I107))), $H107&lt;&gt;"", $I107&lt;&gt;"")</formula>
    </cfRule>
  </conditionalFormatting>
  <conditionalFormatting sqref="H108:H109">
    <cfRule type="expression" dxfId="43" priority="44">
      <formula>AND(OR(YEAR($H108)&gt;YEAR($I108), AND(YEAR($H108)=YEAR($I108), MONTH($H108)&gt;MONTH($I108)), AND(YEAR($H108)=YEAR($I108), MONTH($H108)=MONTH($I108), DAY($H108&gt;=$I108))), $H108&lt;&gt;"", $I108&lt;&gt;"")</formula>
    </cfRule>
  </conditionalFormatting>
  <conditionalFormatting sqref="I108:I109">
    <cfRule type="expression" dxfId="42" priority="43">
      <formula>AND(OR(YEAR($H108)&gt;YEAR($I108), AND(YEAR($H108)=YEAR($I108), MONTH($H108)&gt;MONTH($I108)), AND(YEAR($H108)=YEAR($I108), MONTH($H108)=MONTH($I108), DAY($H108&gt;=$I108))), $H108&lt;&gt;"", $I108&lt;&gt;"")</formula>
    </cfRule>
  </conditionalFormatting>
  <conditionalFormatting sqref="H110">
    <cfRule type="expression" dxfId="41" priority="42">
      <formula>AND(OR(YEAR($H110)&gt;YEAR($I110), AND(YEAR($H110)=YEAR($I110), MONTH($H110)&gt;MONTH($I110)), AND(YEAR($H110)=YEAR($I110), MONTH($H110)=MONTH($I110), DAY($H110&gt;=$I110))), $H110&lt;&gt;"", $I110&lt;&gt;"")</formula>
    </cfRule>
  </conditionalFormatting>
  <conditionalFormatting sqref="I110">
    <cfRule type="expression" dxfId="40" priority="41">
      <formula>AND(OR(YEAR($H110)&gt;YEAR($I110), AND(YEAR($H110)=YEAR($I110), MONTH($H110)&gt;MONTH($I110)), AND(YEAR($H110)=YEAR($I110), MONTH($H110)=MONTH($I110), DAY($H110&gt;=$I110))), $H110&lt;&gt;"", $I110&lt;&gt;"")</formula>
    </cfRule>
  </conditionalFormatting>
  <conditionalFormatting sqref="H111:H112">
    <cfRule type="expression" dxfId="39" priority="40">
      <formula>AND(OR(YEAR($H111)&gt;YEAR($I111), AND(YEAR($H111)=YEAR($I111), MONTH($H111)&gt;MONTH($I111)), AND(YEAR($H111)=YEAR($I111), MONTH($H111)=MONTH($I111), DAY($H111&gt;=$I111))), $H111&lt;&gt;"", $I111&lt;&gt;"")</formula>
    </cfRule>
  </conditionalFormatting>
  <conditionalFormatting sqref="I111:I112">
    <cfRule type="expression" dxfId="38" priority="39">
      <formula>AND(OR(YEAR($H111)&gt;YEAR($I111), AND(YEAR($H111)=YEAR($I111), MONTH($H111)&gt;MONTH($I111)), AND(YEAR($H111)=YEAR($I111), MONTH($H111)=MONTH($I111), DAY($H111&gt;=$I111))), $H111&lt;&gt;"", $I111&lt;&gt;"")</formula>
    </cfRule>
  </conditionalFormatting>
  <conditionalFormatting sqref="H113">
    <cfRule type="expression" dxfId="37" priority="38">
      <formula>AND(OR(YEAR($H113)&gt;YEAR($I113), AND(YEAR($H113)=YEAR($I113), MONTH($H113)&gt;MONTH($I113)), AND(YEAR($H113)=YEAR($I113), MONTH($H113)=MONTH($I113), DAY($H113&gt;=$I113))), $H113&lt;&gt;"", $I113&lt;&gt;"")</formula>
    </cfRule>
  </conditionalFormatting>
  <conditionalFormatting sqref="I113">
    <cfRule type="expression" dxfId="36" priority="37">
      <formula>AND(OR(YEAR($H113)&gt;YEAR($I113), AND(YEAR($H113)=YEAR($I113), MONTH($H113)&gt;MONTH($I113)), AND(YEAR($H113)=YEAR($I113), MONTH($H113)=MONTH($I113), DAY($H113&gt;=$I113))), $H113&lt;&gt;"", $I113&lt;&gt;"")</formula>
    </cfRule>
  </conditionalFormatting>
  <conditionalFormatting sqref="H114:H115">
    <cfRule type="expression" dxfId="35" priority="36">
      <formula>AND(OR(YEAR($H114)&gt;YEAR($I114), AND(YEAR($H114)=YEAR($I114), MONTH($H114)&gt;MONTH($I114)), AND(YEAR($H114)=YEAR($I114), MONTH($H114)=MONTH($I114), DAY($H114&gt;=$I114))), $H114&lt;&gt;"", $I114&lt;&gt;"")</formula>
    </cfRule>
  </conditionalFormatting>
  <conditionalFormatting sqref="I114:I115">
    <cfRule type="expression" dxfId="34" priority="35">
      <formula>AND(OR(YEAR($H114)&gt;YEAR($I114), AND(YEAR($H114)=YEAR($I114), MONTH($H114)&gt;MONTH($I114)), AND(YEAR($H114)=YEAR($I114), MONTH($H114)=MONTH($I114), DAY($H114&gt;=$I114))), $H114&lt;&gt;"", $I114&lt;&gt;"")</formula>
    </cfRule>
  </conditionalFormatting>
  <conditionalFormatting sqref="H116">
    <cfRule type="expression" dxfId="33" priority="34">
      <formula>AND(OR(YEAR($H116)&gt;YEAR($I116), AND(YEAR($H116)=YEAR($I116), MONTH($H116)&gt;MONTH($I116)), AND(YEAR($H116)=YEAR($I116), MONTH($H116)=MONTH($I116), DAY($H116&gt;=$I116))), $H116&lt;&gt;"", $I116&lt;&gt;"")</formula>
    </cfRule>
  </conditionalFormatting>
  <conditionalFormatting sqref="I116">
    <cfRule type="expression" dxfId="32" priority="33">
      <formula>AND(OR(YEAR($H116)&gt;YEAR($I116), AND(YEAR($H116)=YEAR($I116), MONTH($H116)&gt;MONTH($I116)), AND(YEAR($H116)=YEAR($I116), MONTH($H116)=MONTH($I116), DAY($H116&gt;=$I116))), $H116&lt;&gt;"", $I116&lt;&gt;"")</formula>
    </cfRule>
  </conditionalFormatting>
  <conditionalFormatting sqref="H117:H118">
    <cfRule type="expression" dxfId="31" priority="32">
      <formula>AND(OR(YEAR($H117)&gt;YEAR($I117), AND(YEAR($H117)=YEAR($I117), MONTH($H117)&gt;MONTH($I117)), AND(YEAR($H117)=YEAR($I117), MONTH($H117)=MONTH($I117), DAY($H117&gt;=$I117))), $H117&lt;&gt;"", $I117&lt;&gt;"")</formula>
    </cfRule>
  </conditionalFormatting>
  <conditionalFormatting sqref="I117:I118">
    <cfRule type="expression" dxfId="30" priority="31">
      <formula>AND(OR(YEAR($H117)&gt;YEAR($I117), AND(YEAR($H117)=YEAR($I117), MONTH($H117)&gt;MONTH($I117)), AND(YEAR($H117)=YEAR($I117), MONTH($H117)=MONTH($I117), DAY($H117&gt;=$I117))), $H117&lt;&gt;"", $I117&lt;&gt;"")</formula>
    </cfRule>
  </conditionalFormatting>
  <conditionalFormatting sqref="H119">
    <cfRule type="expression" dxfId="29" priority="30">
      <formula>AND(OR(YEAR($H119)&gt;YEAR($I119), AND(YEAR($H119)=YEAR($I119), MONTH($H119)&gt;MONTH($I119)), AND(YEAR($H119)=YEAR($I119), MONTH($H119)=MONTH($I119), DAY($H119&gt;=$I119))), $H119&lt;&gt;"", $I119&lt;&gt;"")</formula>
    </cfRule>
  </conditionalFormatting>
  <conditionalFormatting sqref="I119">
    <cfRule type="expression" dxfId="28" priority="29">
      <formula>AND(OR(YEAR($H119)&gt;YEAR($I119), AND(YEAR($H119)=YEAR($I119), MONTH($H119)&gt;MONTH($I119)), AND(YEAR($H119)=YEAR($I119), MONTH($H119)=MONTH($I119), DAY($H119&gt;=$I119))), $H119&lt;&gt;"", $I119&lt;&gt;"")</formula>
    </cfRule>
  </conditionalFormatting>
  <conditionalFormatting sqref="H120:H121">
    <cfRule type="expression" dxfId="27" priority="28">
      <formula>AND(OR(YEAR($H120)&gt;YEAR($I120), AND(YEAR($H120)=YEAR($I120), MONTH($H120)&gt;MONTH($I120)), AND(YEAR($H120)=YEAR($I120), MONTH($H120)=MONTH($I120), DAY($H120&gt;=$I120))), $H120&lt;&gt;"", $I120&lt;&gt;"")</formula>
    </cfRule>
  </conditionalFormatting>
  <conditionalFormatting sqref="I120:I121">
    <cfRule type="expression" dxfId="26" priority="27">
      <formula>AND(OR(YEAR($H120)&gt;YEAR($I120), AND(YEAR($H120)=YEAR($I120), MONTH($H120)&gt;MONTH($I120)), AND(YEAR($H120)=YEAR($I120), MONTH($H120)=MONTH($I120), DAY($H120&gt;=$I120))), $H120&lt;&gt;"", $I120&lt;&gt;"")</formula>
    </cfRule>
  </conditionalFormatting>
  <conditionalFormatting sqref="H122">
    <cfRule type="expression" dxfId="25" priority="26">
      <formula>AND(OR(YEAR($H122)&gt;YEAR($I122), AND(YEAR($H122)=YEAR($I122), MONTH($H122)&gt;MONTH($I122)), AND(YEAR($H122)=YEAR($I122), MONTH($H122)=MONTH($I122), DAY($H122&gt;=$I122))), $H122&lt;&gt;"", $I122&lt;&gt;"")</formula>
    </cfRule>
  </conditionalFormatting>
  <conditionalFormatting sqref="I122">
    <cfRule type="expression" dxfId="24" priority="25">
      <formula>AND(OR(YEAR($H122)&gt;YEAR($I122), AND(YEAR($H122)=YEAR($I122), MONTH($H122)&gt;MONTH($I122)), AND(YEAR($H122)=YEAR($I122), MONTH($H122)=MONTH($I122), DAY($H122&gt;=$I122))), $H122&lt;&gt;"", $I122&lt;&gt;"")</formula>
    </cfRule>
  </conditionalFormatting>
  <conditionalFormatting sqref="H123:H124">
    <cfRule type="expression" dxfId="23" priority="24">
      <formula>AND(OR(YEAR($H123)&gt;YEAR($I123), AND(YEAR($H123)=YEAR($I123), MONTH($H123)&gt;MONTH($I123)), AND(YEAR($H123)=YEAR($I123), MONTH($H123)=MONTH($I123), DAY($H123&gt;=$I123))), $H123&lt;&gt;"", $I123&lt;&gt;"")</formula>
    </cfRule>
  </conditionalFormatting>
  <conditionalFormatting sqref="I123:I124">
    <cfRule type="expression" dxfId="22" priority="23">
      <formula>AND(OR(YEAR($H123)&gt;YEAR($I123), AND(YEAR($H123)=YEAR($I123), MONTH($H123)&gt;MONTH($I123)), AND(YEAR($H123)=YEAR($I123), MONTH($H123)=MONTH($I123), DAY($H123&gt;=$I123))), $H123&lt;&gt;"", $I123&lt;&gt;"")</formula>
    </cfRule>
  </conditionalFormatting>
  <conditionalFormatting sqref="H125:H127">
    <cfRule type="expression" dxfId="21" priority="22">
      <formula>AND(OR(YEAR($H125)&gt;YEAR($I125), AND(YEAR($H125)=YEAR($I125), MONTH($H125)&gt;MONTH($I125)), AND(YEAR($H125)=YEAR($I125), MONTH($H125)=MONTH($I125), DAY($H125&gt;=$I125))), $H125&lt;&gt;"", $I125&lt;&gt;"")</formula>
    </cfRule>
  </conditionalFormatting>
  <conditionalFormatting sqref="I125:I127">
    <cfRule type="expression" dxfId="20" priority="21">
      <formula>AND(OR(YEAR($H125)&gt;YEAR($I125), AND(YEAR($H125)=YEAR($I125), MONTH($H125)&gt;MONTH($I125)), AND(YEAR($H125)=YEAR($I125), MONTH($H125)=MONTH($I125), DAY($H125&gt;=$I125))), $H125&lt;&gt;"", $I125&lt;&gt;"")</formula>
    </cfRule>
  </conditionalFormatting>
  <conditionalFormatting sqref="H132:I133">
    <cfRule type="expression" dxfId="19" priority="20">
      <formula>AND(OR(YEAR($H132)&gt;YEAR($I132), AND(YEAR($H132)=YEAR($I132), MONTH($H132)&gt;MONTH($I132)), AND(YEAR($H132)=YEAR($I132), MONTH($H132)=MONTH($I132), DAY($H132&gt;=$I132))), $H132&lt;&gt;"", $I132&lt;&gt;"")</formula>
    </cfRule>
  </conditionalFormatting>
  <conditionalFormatting sqref="H128:H131">
    <cfRule type="expression" dxfId="18" priority="19">
      <formula>AND(OR(YEAR($H128)&gt;YEAR($I128), AND(YEAR($H128)=YEAR($I128), MONTH($H128)&gt;MONTH($I128)), AND(YEAR($H128)=YEAR($I128), MONTH($H128)=MONTH($I128), DAY($H128&gt;=$I128))), $H128&lt;&gt;"", $I128&lt;&gt;"")</formula>
    </cfRule>
  </conditionalFormatting>
  <conditionalFormatting sqref="I128:I131">
    <cfRule type="expression" dxfId="17" priority="18">
      <formula>AND(OR(YEAR($H128)&gt;YEAR($I128), AND(YEAR($H128)=YEAR($I128), MONTH($H128)&gt;MONTH($I128)), AND(YEAR($H128)=YEAR($I128), MONTH($H128)=MONTH($I128), DAY($H128&gt;=$I128))), $H128&lt;&gt;"", $I128&lt;&gt;"")</formula>
    </cfRule>
  </conditionalFormatting>
  <conditionalFormatting sqref="H134:H140">
    <cfRule type="expression" dxfId="16" priority="17">
      <formula>AND(OR(YEAR($H134)&gt;YEAR($I134), AND(YEAR($H134)=YEAR($I134), MONTH($H134)&gt;MONTH($I134)), AND(YEAR($H134)=YEAR($I134), MONTH($H134)=MONTH($I134), DAY($H134&gt;=$I134))), $H134&lt;&gt;"", $I134&lt;&gt;"")</formula>
    </cfRule>
  </conditionalFormatting>
  <conditionalFormatting sqref="I134:I140">
    <cfRule type="expression" dxfId="15" priority="16">
      <formula>AND(OR(YEAR($H134)&gt;YEAR($I134), AND(YEAR($H134)=YEAR($I134), MONTH($H134)&gt;MONTH($I134)), AND(YEAR($H134)=YEAR($I134), MONTH($H134)=MONTH($I134), DAY($H134&gt;=$I134))), $H134&lt;&gt;"", $I134&lt;&gt;"")</formula>
    </cfRule>
  </conditionalFormatting>
  <conditionalFormatting sqref="H141:H153">
    <cfRule type="expression" dxfId="14" priority="15">
      <formula>AND(OR(YEAR($H141)&gt;YEAR($I141), AND(YEAR($H141)=YEAR($I141), MONTH($H141)&gt;MONTH($I141)), AND(YEAR($H141)=YEAR($I141), MONTH($H141)=MONTH($I141), DAY($H141&gt;=$I141))), $H141&lt;&gt;"", $I141&lt;&gt;"")</formula>
    </cfRule>
  </conditionalFormatting>
  <conditionalFormatting sqref="I141:I153">
    <cfRule type="expression" dxfId="13" priority="14">
      <formula>AND(OR(YEAR($H141)&gt;YEAR($I141), AND(YEAR($H141)=YEAR($I141), MONTH($H141)&gt;MONTH($I141)), AND(YEAR($H141)=YEAR($I141), MONTH($H141)=MONTH($I141), DAY($H141&gt;=$I141))), $H141&lt;&gt;"", $I141&lt;&gt;"")</formula>
    </cfRule>
  </conditionalFormatting>
  <conditionalFormatting sqref="H154:H156">
    <cfRule type="expression" dxfId="12" priority="13">
      <formula>AND(OR(YEAR($H154)&gt;YEAR($I154), AND(YEAR($H154)=YEAR($I154), MONTH($H154)&gt;MONTH($I154)), AND(YEAR($H154)=YEAR($I154), MONTH($H154)=MONTH($I154), DAY($H154&gt;=$I154))), $H154&lt;&gt;"", $I154&lt;&gt;"")</formula>
    </cfRule>
  </conditionalFormatting>
  <conditionalFormatting sqref="I154:I156">
    <cfRule type="expression" dxfId="11" priority="12">
      <formula>AND(OR(YEAR($H154)&gt;YEAR($I154), AND(YEAR($H154)=YEAR($I154), MONTH($H154)&gt;MONTH($I154)), AND(YEAR($H154)=YEAR($I154), MONTH($H154)=MONTH($I154), DAY($H154&gt;=$I154))), $H154&lt;&gt;"", $I154&lt;&gt;"")</formula>
    </cfRule>
  </conditionalFormatting>
  <conditionalFormatting sqref="H157:H159">
    <cfRule type="expression" dxfId="10" priority="11">
      <formula>AND(OR(YEAR($H157)&gt;YEAR($I157), AND(YEAR($H157)=YEAR($I157), MONTH($H157)&gt;MONTH($I157)), AND(YEAR($H157)=YEAR($I157), MONTH($H157)=MONTH($I157), DAY($H157&gt;=$I157))), $H157&lt;&gt;"", $I157&lt;&gt;"")</formula>
    </cfRule>
  </conditionalFormatting>
  <conditionalFormatting sqref="I157:I159">
    <cfRule type="expression" dxfId="9" priority="10">
      <formula>AND(OR(YEAR($H157)&gt;YEAR($I157), AND(YEAR($H157)=YEAR($I157), MONTH($H157)&gt;MONTH($I157)), AND(YEAR($H157)=YEAR($I157), MONTH($H157)=MONTH($I157), DAY($H157&gt;=$I157))), $H157&lt;&gt;"", $I157&lt;&gt;"")</formula>
    </cfRule>
  </conditionalFormatting>
  <conditionalFormatting sqref="H160:H168">
    <cfRule type="expression" dxfId="8" priority="9">
      <formula>AND(OR(YEAR($H160)&gt;YEAR($I160), AND(YEAR($H160)=YEAR($I160), MONTH($H160)&gt;MONTH($I160)), AND(YEAR($H160)=YEAR($I160), MONTH($H160)=MONTH($I160), DAY($H160&gt;=$I160))), $H160&lt;&gt;"", $I160&lt;&gt;"")</formula>
    </cfRule>
  </conditionalFormatting>
  <conditionalFormatting sqref="I160:I168">
    <cfRule type="expression" dxfId="7" priority="8">
      <formula>AND(OR(YEAR($H160)&gt;YEAR($I160), AND(YEAR($H160)=YEAR($I160), MONTH($H160)&gt;MONTH($I160)), AND(YEAR($H160)=YEAR($I160), MONTH($H160)=MONTH($I160), DAY($H160&gt;=$I160))), $H160&lt;&gt;"", $I160&lt;&gt;"")</formula>
    </cfRule>
  </conditionalFormatting>
  <conditionalFormatting sqref="H169:I170">
    <cfRule type="expression" dxfId="6" priority="7">
      <formula>AND(OR(YEAR($H169)&gt;YEAR($I169), AND(YEAR($H169)=YEAR($I169), MONTH($H169)&gt;MONTH($I169)), AND(YEAR($H169)=YEAR($I169), MONTH($H169)=MONTH($I169), DAY($H169&gt;=$I169))), $H169&lt;&gt;"", $I169&lt;&gt;"")</formula>
    </cfRule>
  </conditionalFormatting>
  <conditionalFormatting sqref="H171:I171">
    <cfRule type="expression" dxfId="5" priority="6">
      <formula>AND(OR(YEAR($H171)&gt;YEAR($I171), AND(YEAR($H171)=YEAR($I171), MONTH($H171)&gt;MONTH($I171)), AND(YEAR($H171)=YEAR($I171), MONTH($H171)=MONTH($I171), DAY($H171&gt;=$I171))), $H171&lt;&gt;"", $I171&lt;&gt;"")</formula>
    </cfRule>
  </conditionalFormatting>
  <conditionalFormatting sqref="H172:I184">
    <cfRule type="expression" dxfId="4" priority="5">
      <formula>AND(OR(YEAR($H172)&gt;YEAR($I172), AND(YEAR($H172)=YEAR($I172), MONTH($H172)&gt;MONTH($I172)), AND(YEAR($H172)=YEAR($I172), MONTH($H172)=MONTH($I172), DAY($H172&gt;=$I172))), $H172&lt;&gt;"", $I172&lt;&gt;"")</formula>
    </cfRule>
  </conditionalFormatting>
  <conditionalFormatting sqref="H185:H186">
    <cfRule type="expression" dxfId="3" priority="4">
      <formula>AND(OR(YEAR($H185)&gt;YEAR($I185), AND(YEAR($H185)=YEAR($I185), MONTH($H185)&gt;MONTH($I185)), AND(YEAR($H185)=YEAR($I185), MONTH($H185)=MONTH($I185), DAY($H185&gt;=$I185))), $H185&lt;&gt;"", $I185&lt;&gt;"")</formula>
    </cfRule>
  </conditionalFormatting>
  <conditionalFormatting sqref="I185:I186">
    <cfRule type="expression" dxfId="2" priority="3">
      <formula>AND(OR(YEAR($H185)&gt;YEAR($I185), AND(YEAR($H185)=YEAR($I185), MONTH($H185)&gt;MONTH($I185)), AND(YEAR($H185)=YEAR($I185), MONTH($H185)=MONTH($I185), DAY($H185&gt;=$I185))), $H185&lt;&gt;"", $I185&lt;&gt;"")</formula>
    </cfRule>
  </conditionalFormatting>
  <conditionalFormatting sqref="H49">
    <cfRule type="expression" dxfId="1" priority="2">
      <formula>AND(OR(YEAR($H49)&gt;YEAR($I49), AND(YEAR($H49)=YEAR($I49), MONTH($H49)&gt;MONTH($I49)), AND(YEAR($H49)=YEAR($I49), MONTH($H49)=MONTH($I49), DAY($H49&gt;=$I49))), $H49&lt;&gt;"", $I49&lt;&gt;"")</formula>
    </cfRule>
  </conditionalFormatting>
  <conditionalFormatting sqref="I49">
    <cfRule type="expression" dxfId="0" priority="1">
      <formula>AND(OR(YEAR($H49)&gt;YEAR($I49), AND(YEAR($H49)=YEAR($I49), MONTH($H49)&gt;MONTH($I49)), AND(YEAR($H49)=YEAR($I49), MONTH($H49)=MONTH($I49), DAY($H49&gt;=$I49))), $H49&lt;&gt;"", $I49&lt;&gt;"")</formula>
    </cfRule>
  </conditionalFormatting>
  <pageMargins left="0.7" right="0.7" top="0.75" bottom="0.75" header="0.3" footer="0.3"/>
  <pageSetup orientation="portrait" horizontalDpi="90" verticalDpi="90" r:id="rId1"/>
  <customProperties>
    <customPr name="EpmWorksheetKeyString_GUID" r:id="rId2"/>
  </customProperties>
  <ignoredErrors>
    <ignoredError sqref="A68" formula="1"/>
  </ignoredErrors>
  <legacyDrawing r:id="rId3"/>
  <extLst>
    <ext xmlns:x14="http://schemas.microsoft.com/office/spreadsheetml/2009/9/main" uri="{CCE6A557-97BC-4b89-ADB6-D9C93CAAB3DF}">
      <x14:dataValidations xmlns:xm="http://schemas.microsoft.com/office/excel/2006/main" count="42">
        <x14:dataValidation type="list" allowBlank="1" showInputMessage="1" showErrorMessage="1" errorTitle="Incorrect Tender Date" error="This option is not allowed in this tender round._x000a__x000a_Please review the drop down options.">
          <x14:formula1>
            <xm:f>'C:\Users\punith.kumar\Desktop\TR125\Automation folder\[01.Balancing Power Ltd.xlsm]Drop down boxes'!#REF!</xm:f>
          </x14:formula1>
          <xm:sqref>H7:I19</xm:sqref>
        </x14:dataValidation>
        <x14:dataValidation type="list" allowBlank="1" showInputMessage="1" showErrorMessage="1">
          <x14:formula1>
            <xm:f>IF($F7="TO connection",'C:\Users\punith.kumar\Desktop\TR125\Automation folder\[01.Balancing Power Ltd.xlsm]Drop down boxes'!#REF!,IF($F7="DNO connection",'C:\Users\punith.kumar\Desktop\TR125\Automation folder\[01.Balancing Power Ltd.xlsm]Drop down boxes'!#REF!,""))</xm:f>
          </x14:formula1>
          <xm:sqref>G7:G19</xm:sqref>
        </x14:dataValidation>
        <x14:dataValidation type="list" allowBlank="1" showInputMessage="1" showErrorMessage="1">
          <x14:formula1>
            <xm:f>'C:\Users\punith.kumar\Desktop\TR125\Automation folder\[01.Balancing Power Ltd.xlsm]Drop down boxes'!#REF!</xm:f>
          </x14:formula1>
          <xm:sqref>F7:F19</xm:sqref>
        </x14:dataValidation>
        <x14:dataValidation type="list" allowBlank="1" showInputMessage="1" showErrorMessage="1" errorTitle="Incorrect Tender Date" error="This option is not allowed in this tender round._x000a__x000a_Please review the drop down options.">
          <x14:formula1>
            <xm:f>'C:\Users\punith.kumar\Desktop\TR125\Automation folder\[02.Batterry Energy storage Solutions LTD.xlsm]Drop down boxes'!#REF!</xm:f>
          </x14:formula1>
          <xm:sqref>H20:I33</xm:sqref>
        </x14:dataValidation>
        <x14:dataValidation type="list" allowBlank="1" showInputMessage="1" showErrorMessage="1">
          <x14:formula1>
            <xm:f>'C:\Users\punith.kumar\Desktop\TR125\Automation folder\[02.Batterry Energy storage Solutions LTD.xlsm]Drop down boxes'!#REF!</xm:f>
          </x14:formula1>
          <xm:sqref>F20:F33</xm:sqref>
        </x14:dataValidation>
        <x14:dataValidation type="list" allowBlank="1" showInputMessage="1" showErrorMessage="1" errorTitle="Incorrect Tender Date" error="This option is not allowed in this tender round._x000a__x000a_Please review the drop down options.">
          <x14:formula1>
            <xm:f>'C:\Users\punith.kumar\Desktop\TR125\Automation folder\[03.Centrica.xlsm]Drop down boxes'!#REF!</xm:f>
          </x14:formula1>
          <xm:sqref>H34:I41</xm:sqref>
        </x14:dataValidation>
        <x14:dataValidation type="list" allowBlank="1" showInputMessage="1" showErrorMessage="1">
          <x14:formula1>
            <xm:f>IF($F34="TO connection",'C:\Users\punith.kumar\Desktop\TR125\Automation folder\[03.Centrica.xlsm]Drop down boxes'!#REF!,IF($F34="DNO connection",'C:\Users\punith.kumar\Desktop\TR125\Automation folder\[03.Centrica.xlsm]Drop down boxes'!#REF!,""))</xm:f>
          </x14:formula1>
          <xm:sqref>G34:G41</xm:sqref>
        </x14:dataValidation>
        <x14:dataValidation type="list" allowBlank="1" showInputMessage="1" showErrorMessage="1">
          <x14:formula1>
            <xm:f>'C:\Users\punith.kumar\Desktop\TR125\Automation folder\[03.Centrica.xlsm]Drop down boxes'!#REF!</xm:f>
          </x14:formula1>
          <xm:sqref>F34:F41</xm:sqref>
        </x14:dataValidation>
        <x14:dataValidation type="list" allowBlank="1" showInputMessage="1" showErrorMessage="1">
          <x14:formula1>
            <xm:f>'K:\Energy Bureau\Energy Reduction\Deans Projects\Depots\Projects\FFR\FFR Tender Proformas\[TR124_FFR_Proforma_-_Monthly_-_EXT.xlsm]Drop down boxes'!#REF!</xm:f>
          </x14:formula1>
          <xm:sqref>F42:F47</xm:sqref>
        </x14:dataValidation>
        <x14:dataValidation type="list" allowBlank="1" showInputMessage="1" showErrorMessage="1">
          <x14:formula1>
            <xm:f>IF($F42="TO connection",'K:\Energy Bureau\Energy Reduction\Deans Projects\Depots\Projects\FFR\FFR Tender Proformas\[TR124_FFR_Proforma_-_Monthly_-_EXT.xlsm]Drop down boxes'!#REF!,IF($F42="DNO connection",'K:\Energy Bureau\Energy Reduction\Deans Projects\Depots\Projects\FFR\FFR Tender Proformas\[TR124_FFR_Proforma_-_Monthly_-_EXT.xlsm]Drop down boxes'!#REF!,""))</xm:f>
          </x14:formula1>
          <xm:sqref>G42:G47</xm:sqref>
        </x14:dataValidation>
        <x14:dataValidation type="list" allowBlank="1" showInputMessage="1" showErrorMessage="1" errorTitle="Incorrect Tender Date" error="This option is not allowed in this tender round._x000a__x000a_Please review the drop down options.">
          <x14:formula1>
            <xm:f>'C:\Users\punith.kumar\Desktop\TR125\Automation folder\[04.City Energy Management Services Ltd.xlsm]Drop down boxes'!#REF!</xm:f>
          </x14:formula1>
          <xm:sqref>H42:I47</xm:sqref>
        </x14:dataValidation>
        <x14:dataValidation type="list" allowBlank="1" showInputMessage="1" showErrorMessage="1" errorTitle="Incorrect Tender Date" error="This option is not allowed in this tender round._x000a__x000a_Please review the drop down options.">
          <x14:formula1>
            <xm:f>'C:\Users\punith.kumar\Desktop\TR125\Automation folder\[05.Flexitricity Ltd.xlsm]Drop down boxes'!#REF!</xm:f>
          </x14:formula1>
          <xm:sqref>H48:I61</xm:sqref>
        </x14:dataValidation>
        <x14:dataValidation type="list" allowBlank="1" showInputMessage="1" showErrorMessage="1">
          <x14:formula1>
            <xm:f>IF($F54="TO connection",'C:\Users\punith.kumar\Desktop\TR125\Automation folder\[05.Flexitricity Ltd.xlsm]Drop down boxes'!#REF!,IF($F54="DNO connection",'C:\Users\punith.kumar\Desktop\TR125\Automation folder\[05.Flexitricity Ltd.xlsm]Drop down boxes'!#REF!,""))</xm:f>
          </x14:formula1>
          <xm:sqref>G54:G56</xm:sqref>
        </x14:dataValidation>
        <x14:dataValidation type="list" allowBlank="1" showInputMessage="1" showErrorMessage="1">
          <x14:formula1>
            <xm:f>'C:\Users\punith.kumar\Desktop\TR125\Automation folder\[05.Flexitricity Ltd.xlsm]Drop down boxes'!#REF!</xm:f>
          </x14:formula1>
          <xm:sqref>F54:F56</xm:sqref>
        </x14:dataValidation>
        <x14:dataValidation type="list" allowBlank="1" showInputMessage="1" showErrorMessage="1" errorTitle="Incorrect Tender Date" error="This option is not allowed in this tender round._x000a__x000a_Please review the drop down options.">
          <x14:formula1>
            <xm:f>'C:\Users\punith.kumar\Desktop\TR125\Automation folder\[07.Habitat Energy.xlsm]Drop down boxes'!#REF!</xm:f>
          </x14:formula1>
          <xm:sqref>H81:I89</xm:sqref>
        </x14:dataValidation>
        <x14:dataValidation type="list" allowBlank="1" showInputMessage="1" showErrorMessage="1">
          <x14:formula1>
            <xm:f>IF($F81="TO connection",'C:\Users\punith.kumar\Desktop\TR125\Automation folder\[07.Habitat Energy.xlsm]Drop down boxes'!#REF!,IF($F81="DNO connection",'C:\Users\punith.kumar\Desktop\TR125\Automation folder\[07.Habitat Energy.xlsm]Drop down boxes'!#REF!,""))</xm:f>
          </x14:formula1>
          <xm:sqref>G81:G89</xm:sqref>
        </x14:dataValidation>
        <x14:dataValidation type="list" allowBlank="1" showInputMessage="1" showErrorMessage="1">
          <x14:formula1>
            <xm:f>'C:\Users\punith.kumar\Desktop\TR125\Automation folder\[07.Habitat Energy.xlsm]Drop down boxes'!#REF!</xm:f>
          </x14:formula1>
          <xm:sqref>F81:F89</xm:sqref>
        </x14:dataValidation>
        <x14:dataValidation type="list" allowBlank="1" showInputMessage="1" showErrorMessage="1" errorTitle="Incorrect Tender Date" error="This option is not allowed in this tender round._x000a__x000a_Please review the drop down options.">
          <x14:formula1>
            <xm:f>'C:\Users\punith.kumar\Desktop\TR125\Automation folder\[08.Kiwi Power Ltd.xlsm]Drop down boxes'!#REF!</xm:f>
          </x14:formula1>
          <xm:sqref>H90:I98</xm:sqref>
        </x14:dataValidation>
        <x14:dataValidation type="list" allowBlank="1" showInputMessage="1" showErrorMessage="1">
          <x14:formula1>
            <xm:f>IF($F90="TO connection",'C:\Users\punith.kumar\Desktop\TR125\Automation folder\[08.Kiwi Power Ltd.xlsm]Drop down boxes'!#REF!,IF($F90="DNO connection",'C:\Users\punith.kumar\Desktop\TR125\Automation folder\[08.Kiwi Power Ltd.xlsm]Drop down boxes'!#REF!,""))</xm:f>
          </x14:formula1>
          <xm:sqref>G90:G98</xm:sqref>
        </x14:dataValidation>
        <x14:dataValidation type="list" allowBlank="1" showInputMessage="1" showErrorMessage="1">
          <x14:formula1>
            <xm:f>'C:\Users\punith.kumar\Desktop\TR125\Automation folder\[08.Kiwi Power Ltd.xlsm]Drop down boxes'!#REF!</xm:f>
          </x14:formula1>
          <xm:sqref>F90:F98</xm:sqref>
        </x14:dataValidation>
        <x14:dataValidation type="list" allowBlank="1" showInputMessage="1" showErrorMessage="1">
          <x14:formula1>
            <xm:f>'C:\Users\punith.kumar\AppData\Local\Temp\Temp1_Event___7115_attachments (1).zip\Npower-Npower - #563#563\[TR124_FFR_Proforma_-_Monthly_-_EXT_(002).xlsm]Drop down boxes'!#REF!</xm:f>
          </x14:formula1>
          <xm:sqref>F125:F127</xm:sqref>
        </x14:dataValidation>
        <x14:dataValidation type="list" allowBlank="1" showInputMessage="1" showErrorMessage="1">
          <x14:formula1>
            <xm:f>IF($F125="TO connection",'C:\Users\punith.kumar\AppData\Local\Temp\Temp1_Event___7115_attachments (1).zip\Npower-Npower - #563#563\[TR124_FFR_Proforma_-_Monthly_-_EXT_(002).xlsm]Drop down boxes'!#REF!,IF($F125="DNO connection",'C:\Users\punith.kumar\AppData\Local\Temp\Temp1_Event___7115_attachments (1).zip\Npower-Npower - #563#563\[TR124_FFR_Proforma_-_Monthly_-_EXT_(002).xlsm]Drop down boxes'!#REF!,""))</xm:f>
          </x14:formula1>
          <xm:sqref>G125:G127</xm:sqref>
        </x14:dataValidation>
        <x14:dataValidation type="list" allowBlank="1" showInputMessage="1" showErrorMessage="1" errorTitle="Incorrect Tender Date" error="This option is not allowed in this tender round._x000a__x000a_Please review the drop down options.">
          <x14:formula1>
            <xm:f>'C:\Users\punith.kumar\Desktop\TR125\Automation folder\[10.Npower.xlsm]Drop down boxes'!#REF!</xm:f>
          </x14:formula1>
          <xm:sqref>H125:I127</xm:sqref>
        </x14:dataValidation>
        <x14:dataValidation type="list" allowBlank="1" showInputMessage="1" showErrorMessage="1" errorTitle="Incorrect Tender Date" error="This option is not allowed in this tender round._x000a__x000a_Please review the drop down options.">
          <x14:formula1>
            <xm:f>'C:\Users\punith.kumar\Desktop\TR125\Automation folder\[11.Open Energi Ltd.xlsm]Drop down boxes'!#REF!</xm:f>
          </x14:formula1>
          <xm:sqref>H128:I133</xm:sqref>
        </x14:dataValidation>
        <x14:dataValidation type="list" allowBlank="1" showInputMessage="1" showErrorMessage="1">
          <x14:formula1>
            <xm:f>IF($F134="TO connection",'C:\Users\punith.kumar\Desktop\TR125\Automation folder\[12.Peakgen.xlsm]Drop down boxes'!#REF!,IF($F134="DNO connection",'C:\Users\punith.kumar\Desktop\TR125\Automation folder\[12.Peakgen.xlsm]Drop down boxes'!#REF!,""))</xm:f>
          </x14:formula1>
          <xm:sqref>G134:G140</xm:sqref>
        </x14:dataValidation>
        <x14:dataValidation type="list" allowBlank="1" showInputMessage="1" showErrorMessage="1">
          <x14:formula1>
            <xm:f>'C:\Users\punith.kumar\Desktop\TR125\Automation folder\[12.Peakgen.xlsm]Drop down boxes'!#REF!</xm:f>
          </x14:formula1>
          <xm:sqref>F134:F140</xm:sqref>
        </x14:dataValidation>
        <x14:dataValidation type="list" allowBlank="1" showInputMessage="1" showErrorMessage="1" errorTitle="Incorrect Tender Date" error="This option is not allowed in this tender round._x000a__x000a_Please review the drop down options.">
          <x14:formula1>
            <xm:f>'C:\Users\punith.kumar\Desktop\TR125\Automation folder\[12.Peakgen.xlsm]Drop down boxes'!#REF!</xm:f>
          </x14:formula1>
          <xm:sqref>H134:I140</xm:sqref>
        </x14:dataValidation>
        <x14:dataValidation type="list" allowBlank="1" showInputMessage="1" showErrorMessage="1" errorTitle="Incorrect Tender Date" error="This option is not allowed in this tender round._x000a__x000a_Please review the drop down options.">
          <x14:formula1>
            <xm:f>'C:\Users\punith.kumar\Desktop\TR125\Automation folder\[13.Social Energy Ltd.xlsm]Drop down boxes'!#REF!</xm:f>
          </x14:formula1>
          <xm:sqref>H141:I153</xm:sqref>
        </x14:dataValidation>
        <x14:dataValidation type="list" allowBlank="1" showInputMessage="1" showErrorMessage="1">
          <x14:formula1>
            <xm:f>IF($F141="TO connection",'C:\Users\punith.kumar\Desktop\TR125\Automation folder\[13.Social Energy Ltd.xlsm]Drop down boxes'!#REF!,IF($F141="DNO connection",'C:\Users\punith.kumar\Desktop\TR125\Automation folder\[13.Social Energy Ltd.xlsm]Drop down boxes'!#REF!,""))</xm:f>
          </x14:formula1>
          <xm:sqref>G141:G153</xm:sqref>
        </x14:dataValidation>
        <x14:dataValidation type="list" allowBlank="1" showInputMessage="1" showErrorMessage="1">
          <x14:formula1>
            <xm:f>'C:\Users\punith.kumar\Desktop\TR125\Automation folder\[13.Social Energy Ltd.xlsm]Drop down boxes'!#REF!</xm:f>
          </x14:formula1>
          <xm:sqref>F141:F153</xm:sqref>
        </x14:dataValidation>
        <x14:dataValidation type="list" allowBlank="1" showInputMessage="1" showErrorMessage="1" errorTitle="Incorrect Tender Date" error="This option is not allowed in this tender round._x000a__x000a_Please review the drop down options.">
          <x14:formula1>
            <xm:f>'C:\Users\punith.kumar\Desktop\TR125\Automation folder\[14.Statera.xlsm]Drop down boxes'!#REF!</xm:f>
          </x14:formula1>
          <xm:sqref>H154:I159</xm:sqref>
        </x14:dataValidation>
        <x14:dataValidation type="list" allowBlank="1" showInputMessage="1" showErrorMessage="1">
          <x14:formula1>
            <xm:f>'W:\Power Sensitive\Tender\FFR\[TR124_FFR_UKPR 010420.xlsm]Drop down boxes'!#REF!</xm:f>
          </x14:formula1>
          <xm:sqref>F160:F168</xm:sqref>
        </x14:dataValidation>
        <x14:dataValidation type="list" allowBlank="1" showInputMessage="1" showErrorMessage="1">
          <x14:formula1>
            <xm:f>IF($F160="TO connection",'W:\Power Sensitive\Tender\FFR\[TR124_FFR_UKPR 010420.xlsm]Drop down boxes'!#REF!,IF($F160="DNO connection",'W:\Power Sensitive\Tender\FFR\[TR124_FFR_UKPR 010420.xlsm]Drop down boxes'!#REF!,""))</xm:f>
          </x14:formula1>
          <xm:sqref>G160:G168</xm:sqref>
        </x14:dataValidation>
        <x14:dataValidation type="list" allowBlank="1" showInputMessage="1" showErrorMessage="1" errorTitle="Incorrect Tender Date" error="This option is not allowed in this tender round._x000a__x000a_Please review the drop down options.">
          <x14:formula1>
            <xm:f>'C:\Users\punith.kumar\Desktop\TR125\Automation folder\[15.UK Power Reserve Ltd.xlsm]Drop down boxes'!#REF!</xm:f>
          </x14:formula1>
          <xm:sqref>H160:I168</xm:sqref>
        </x14:dataValidation>
        <x14:dataValidation type="list" allowBlank="1" showInputMessage="1" showErrorMessage="1" errorTitle="Incorrect Tender Date" error="This option is not allowed in this tender round._x000a__x000a_Please review the drop down options.">
          <x14:formula1>
            <xm:f>'C:\Users\punith.kumar\Desktop\TR125\Automation folder\[16.Upside Energy.xlsm]Drop down boxes'!#REF!</xm:f>
          </x14:formula1>
          <xm:sqref>H169:I171</xm:sqref>
        </x14:dataValidation>
        <x14:dataValidation type="list" allowBlank="1" showInputMessage="1" showErrorMessage="1">
          <x14:formula1>
            <xm:f>'C:\Users\punith.kumar\Desktop\TR125\Automation folder\[16.Upside Energy.xlsm]Drop down boxes'!#REF!</xm:f>
          </x14:formula1>
          <xm:sqref>F169:F171</xm:sqref>
        </x14:dataValidation>
        <x14:dataValidation type="list" allowBlank="1" showInputMessage="1" showErrorMessage="1">
          <x14:formula1>
            <xm:f>'S:\Powershift Ops\FFR\Monthly Tenders\May 2020 Delivery\[TR124_FFR_Proforma_-_Monthly_-_EXT_(002) (1).xlsm]Drop down boxes'!#REF!</xm:f>
          </x14:formula1>
          <xm:sqref>F172:F184</xm:sqref>
        </x14:dataValidation>
        <x14:dataValidation type="list" allowBlank="1" showInputMessage="1" showErrorMessage="1">
          <x14:formula1>
            <xm:f>IF($F172="TO connection",'S:\Powershift Ops\FFR\Monthly Tenders\May 2020 Delivery\[TR124_FFR_Proforma_-_Monthly_-_EXT_(002) (1).xlsm]Drop down boxes'!#REF!,IF($F172="DNO connection",'S:\Powershift Ops\FFR\Monthly Tenders\May 2020 Delivery\[TR124_FFR_Proforma_-_Monthly_-_EXT_(002) (1).xlsm]Drop down boxes'!#REF!,""))</xm:f>
          </x14:formula1>
          <xm:sqref>G172:G184</xm:sqref>
        </x14:dataValidation>
        <x14:dataValidation type="list" allowBlank="1" showInputMessage="1" showErrorMessage="1" errorTitle="Incorrect Tender Date" error="This option is not allowed in this tender round._x000a__x000a_Please review the drop down options.">
          <x14:formula1>
            <xm:f>'C:\Users\punith.kumar\Desktop\TR125\Automation folder\[17.EDF Energy Customers Ltd.xlsm]Drop down boxes'!#REF!</xm:f>
          </x14:formula1>
          <xm:sqref>H172:I184</xm:sqref>
        </x14:dataValidation>
        <x14:dataValidation type="list" allowBlank="1" showInputMessage="1" showErrorMessage="1" errorTitle="Incorrect Tender Date" error="This option is not allowed in this tender round._x000a__x000a_Please review the drop down options.">
          <x14:formula1>
            <xm:f>'[18.First Renewable Alpha Ltd.xlsm]Drop down boxes'!#REF!</xm:f>
          </x14:formula1>
          <xm:sqref>H185:I186</xm:sqref>
        </x14:dataValidation>
        <x14:dataValidation type="list" allowBlank="1" showInputMessage="1" showErrorMessage="1">
          <x14:formula1>
            <xm:f>IF($F185="TO connection",'[18.First Renewable Alpha Ltd.xlsm]Drop down boxes'!#REF!,IF($F185="DNO connection",'[18.First Renewable Alpha Ltd.xlsm]Drop down boxes'!#REF!,""))</xm:f>
          </x14:formula1>
          <xm:sqref>G185:G186</xm:sqref>
        </x14:dataValidation>
        <x14:dataValidation type="list" allowBlank="1" showInputMessage="1" showErrorMessage="1">
          <x14:formula1>
            <xm:f>'[18.First Renewable Alpha Ltd.xlsm]Drop down boxes'!#REF!</xm:f>
          </x14:formula1>
          <xm:sqref>F185:F186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TR125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Rice, Andrew</cp:lastModifiedBy>
  <dcterms:created xsi:type="dcterms:W3CDTF">2017-09-05T10:00:54Z</dcterms:created>
  <dcterms:modified xsi:type="dcterms:W3CDTF">2020-05-18T12:58:37Z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1753180945</vt:i4>
  </property>
  <property fmtid="{D5CDD505-2E9C-101B-9397-08002B2CF9AE}" pid="3" name="_NewReviewCycle">
    <vt:lpwstr/>
  </property>
  <property fmtid="{D5CDD505-2E9C-101B-9397-08002B2CF9AE}" pid="4" name="_EmailSubject">
    <vt:lpwstr>Tender Proforma/Non-Compliant Bids</vt:lpwstr>
  </property>
  <property fmtid="{D5CDD505-2E9C-101B-9397-08002B2CF9AE}" pid="5" name="_AuthorEmail">
    <vt:lpwstr>Sophie.Delamasantiere@nationalgrid.com</vt:lpwstr>
  </property>
  <property fmtid="{D5CDD505-2E9C-101B-9397-08002B2CF9AE}" pid="6" name="_AuthorEmailDisplayName">
    <vt:lpwstr>Delamasantiere, Sophie</vt:lpwstr>
  </property>
  <property fmtid="{D5CDD505-2E9C-101B-9397-08002B2CF9AE}" pid="7" name="_PreviousAdHocReviewCycleID">
    <vt:i4>-24183116</vt:i4>
  </property>
  <property fmtid="{D5CDD505-2E9C-101B-9397-08002B2CF9AE}" pid="8" name="_ReviewingToolsShownOnce">
    <vt:lpwstr/>
  </property>
</Properties>
</file>